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1760" activeTab="0"/>
  </bookViews>
  <sheets>
    <sheet name="General tables" sheetId="1" r:id="rId1"/>
    <sheet name="Trail.&amp;Semi-Trail.GVW&gt;3,5T" sheetId="2" r:id="rId2"/>
    <sheet name="Semi-Trail.GVW&gt;3,5T" sheetId="3" r:id="rId3"/>
    <sheet name="Light Trailers" sheetId="4" r:id="rId4"/>
    <sheet name="Agri.Trail.&amp;Tractors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<sst xmlns="http://schemas.openxmlformats.org/spreadsheetml/2006/main" count="259" uniqueCount="128">
  <si>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</si>
  <si>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</si>
  <si>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</si>
  <si>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</si>
  <si>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</si>
  <si>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</si>
  <si>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</si>
  <si>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</si>
  <si>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</si>
  <si>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</si>
  <si>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</si>
  <si>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</si>
  <si>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</si>
  <si>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</si>
  <si>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</si>
  <si>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</si>
  <si>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</si>
  <si>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</si>
  <si>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</si>
  <si>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</si>
  <si>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</si>
  <si>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</si>
  <si>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</si>
  <si>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</si>
  <si>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</si>
  <si>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</si>
  <si>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</si>
  <si>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</si>
  <si>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</si>
  <si>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</si>
  <si>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</si>
  <si>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</si>
  <si>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</si>
  <si>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</si>
  <si>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</si>
  <si>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</si>
  <si>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</si>
  <si>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</si>
  <si>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</si>
  <si>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</si>
  <si>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</si>
  <si>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</si>
  <si>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</si>
  <si>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</si>
  <si>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</si>
  <si>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</si>
  <si>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</si>
  <si>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</si>
  <si>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</si>
  <si>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</si>
  <si>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</si>
  <si>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</si>
  <si>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</si>
  <si>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</si>
  <si>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</si>
  <si>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</si>
  <si>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</si>
  <si>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</si>
  <si>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</si>
  <si>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</si>
  <si>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</si>
  <si>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</si>
  <si>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</si>
  <si>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</si>
  <si>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</si>
  <si>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</si>
  <si>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</si>
  <si>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</si>
  <si>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</si>
  <si>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</si>
  <si>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</si>
  <si>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</si>
  <si>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</si>
  <si>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</si>
  <si>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</si>
  <si>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</si>
  <si>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</si>
  <si>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</si>
  <si>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</si>
  <si>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</si>
  <si>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</si>
  <si>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</si>
  <si>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</si>
  <si>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</si>
  <si>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</si>
  <si>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</si>
  <si>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</si>
  <si>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</si>
  <si>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</si>
  <si>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</si>
  <si>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</si>
  <si>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</si>
  <si>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</si>
  <si>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</si>
  <si>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</si>
  <si>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</si>
  <si>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</si>
  <si>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</si>
  <si>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</si>
  <si>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</si>
  <si>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SPITZER</t>
  </si>
  <si>
    <t>Rok narastająco Styczeń - Czerwiec</t>
  </si>
  <si>
    <t>YTD January - June</t>
  </si>
  <si>
    <t>SOLIS</t>
  </si>
  <si>
    <t>BENALU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</si>
  <si>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</si>
  <si>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</si>
  <si>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</si>
  <si>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</si>
  <si>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</si>
  <si>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</si>
  <si>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</si>
  <si>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</si>
  <si>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</si>
  <si>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</si>
  <si>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</si>
  <si>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</si>
  <si>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</si>
  <si>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</si>
  <si>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</si>
  <si>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</si>
  <si>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</si>
  <si>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</si>
  <si>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2020
Jun</t>
  </si>
  <si>
    <t>2019
Jun</t>
  </si>
  <si>
    <t>2020
Jan - Jun</t>
  </si>
  <si>
    <t>2019
Jan - Jun</t>
  </si>
  <si>
    <t>TEMARED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</si>
</sst>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b/>
      <i/>
      <sz val="10"/>
      <color indexed="23"/>
      <name val="Tahoma"/>
      <family val="2"/>
    </font>
    <font>
      <i/>
      <sz val="8"/>
      <color indexed="8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b/>
      <i/>
      <sz val="10"/>
      <color theme="1" tint="0.49998000264167786"/>
      <name val="Tahoma"/>
      <family val="2"/>
    </font>
    <font>
      <i/>
      <sz val="8"/>
      <color theme="1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i/>
      <sz val="11"/>
      <color theme="1"/>
      <name val="Calibri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 style="thin"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0" fontId="51" fillId="0" borderId="11" xfId="0" applyFont="1" applyBorder="1" applyAlignment="1">
      <alignment horizontal="left" wrapText="1" indent="1"/>
    </xf>
    <xf numFmtId="0" fontId="51" fillId="33" borderId="11" xfId="0" applyFont="1" applyFill="1" applyBorder="1" applyAlignment="1">
      <alignment wrapText="1"/>
    </xf>
    <xf numFmtId="0" fontId="51" fillId="33" borderId="12" xfId="0" applyFont="1" applyFill="1" applyBorder="1" applyAlignment="1">
      <alignment wrapText="1"/>
    </xf>
    <xf numFmtId="0" fontId="52" fillId="0" borderId="13" xfId="55" applyFont="1" applyFill="1" applyBorder="1" applyAlignment="1">
      <alignment horizontal="right" vertical="center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18" xfId="61" applyNumberFormat="1" applyFont="1" applyFill="1" applyBorder="1" applyAlignment="1">
      <alignment vertical="center"/>
    </xf>
    <xf numFmtId="0" fontId="3" fillId="0" borderId="16" xfId="55" applyFont="1" applyFill="1" applyBorder="1">
      <alignment/>
      <protection/>
    </xf>
    <xf numFmtId="0" fontId="53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1" fillId="0" borderId="15" xfId="0" applyFont="1" applyBorder="1" applyAlignment="1">
      <alignment horizontal="left" wrapText="1" indent="1"/>
    </xf>
    <xf numFmtId="0" fontId="51" fillId="0" borderId="19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6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7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6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6" fontId="3" fillId="0" borderId="20" xfId="61" applyNumberFormat="1" applyFont="1" applyFill="1" applyBorder="1" applyAlignment="1">
      <alignment vertical="center"/>
    </xf>
    <xf numFmtId="0" fontId="3" fillId="33" borderId="21" xfId="55" applyFont="1" applyFill="1" applyBorder="1" applyAlignment="1">
      <alignment horizontal="center" wrapText="1"/>
      <protection/>
    </xf>
    <xf numFmtId="3" fontId="3" fillId="0" borderId="17" xfId="55" applyNumberFormat="1" applyFont="1" applyFill="1" applyBorder="1" applyAlignment="1">
      <alignment vertical="center"/>
      <protection/>
    </xf>
    <xf numFmtId="3" fontId="4" fillId="33" borderId="17" xfId="55" applyNumberFormat="1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4" xfId="64" applyNumberFormat="1" applyFont="1" applyFill="1" applyBorder="1" applyAlignment="1">
      <alignment vertical="center"/>
    </xf>
    <xf numFmtId="166" fontId="3" fillId="0" borderId="22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3" fillId="0" borderId="19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3" fillId="0" borderId="16" xfId="55" applyFont="1" applyBorder="1" applyAlignment="1">
      <alignment vertical="center"/>
      <protection/>
    </xf>
    <xf numFmtId="0" fontId="3" fillId="0" borderId="19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0" fontId="3" fillId="0" borderId="26" xfId="55" applyFont="1" applyBorder="1" applyAlignment="1">
      <alignment vertical="center"/>
      <protection/>
    </xf>
    <xf numFmtId="10" fontId="3" fillId="0" borderId="26" xfId="61" applyNumberFormat="1" applyFont="1" applyBorder="1" applyAlignment="1">
      <alignment vertical="center"/>
    </xf>
    <xf numFmtId="166" fontId="3" fillId="0" borderId="2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7" xfId="55" applyFont="1" applyBorder="1" applyAlignment="1">
      <alignment vertical="center"/>
      <protection/>
    </xf>
    <xf numFmtId="10" fontId="3" fillId="0" borderId="22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6" xfId="61" applyNumberFormat="1" applyFont="1" applyBorder="1" applyAlignment="1">
      <alignment vertical="center"/>
    </xf>
    <xf numFmtId="0" fontId="4" fillId="33" borderId="17" xfId="55" applyFont="1" applyFill="1" applyBorder="1" applyAlignment="1">
      <alignment vertical="center"/>
      <protection/>
    </xf>
    <xf numFmtId="9" fontId="4" fillId="33" borderId="22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9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7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0" borderId="15" xfId="55" applyFont="1" applyBorder="1" applyAlignment="1">
      <alignment horizontal="center" vertical="center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60" fillId="0" borderId="0" xfId="0" applyFont="1" applyAlignment="1">
      <alignment/>
    </xf>
    <xf numFmtId="167" fontId="5" fillId="2" borderId="12" xfId="46" applyNumberFormat="1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167" fontId="51" fillId="0" borderId="12" xfId="46" applyNumberFormat="1" applyFont="1" applyBorder="1" applyAlignment="1">
      <alignment horizontal="center"/>
    </xf>
    <xf numFmtId="166" fontId="51" fillId="0" borderId="12" xfId="64" applyNumberFormat="1" applyFont="1" applyBorder="1" applyAlignment="1">
      <alignment horizontal="center"/>
    </xf>
    <xf numFmtId="167" fontId="51" fillId="0" borderId="15" xfId="46" applyNumberFormat="1" applyFont="1" applyBorder="1" applyAlignment="1">
      <alignment horizontal="center"/>
    </xf>
    <xf numFmtId="166" fontId="51" fillId="0" borderId="15" xfId="64" applyNumberFormat="1" applyFont="1" applyBorder="1" applyAlignment="1">
      <alignment horizontal="center"/>
    </xf>
    <xf numFmtId="167" fontId="51" fillId="33" borderId="12" xfId="46" applyNumberFormat="1" applyFont="1" applyFill="1" applyBorder="1" applyAlignment="1">
      <alignment horizontal="center"/>
    </xf>
    <xf numFmtId="166" fontId="51" fillId="33" borderId="12" xfId="64" applyNumberFormat="1" applyFont="1" applyFill="1" applyBorder="1" applyAlignment="1">
      <alignment horizontal="center"/>
    </xf>
    <xf numFmtId="0" fontId="56" fillId="0" borderId="26" xfId="0" applyFont="1" applyBorder="1" applyAlignment="1">
      <alignment horizontal="left" wrapText="1" indent="1"/>
    </xf>
    <xf numFmtId="167" fontId="51" fillId="0" borderId="25" xfId="46" applyNumberFormat="1" applyFont="1" applyBorder="1" applyAlignment="1">
      <alignment horizontal="center"/>
    </xf>
    <xf numFmtId="166" fontId="51" fillId="0" borderId="25" xfId="64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3" fillId="33" borderId="23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53" fillId="33" borderId="22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9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25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61" fillId="33" borderId="19" xfId="55" applyFont="1" applyFill="1" applyBorder="1" applyAlignment="1">
      <alignment horizontal="center" vertical="center"/>
      <protection/>
    </xf>
    <xf numFmtId="0" fontId="61" fillId="33" borderId="26" xfId="55" applyFont="1" applyFill="1" applyBorder="1" applyAlignment="1">
      <alignment horizontal="center" vertical="center"/>
      <protection/>
    </xf>
    <xf numFmtId="0" fontId="61" fillId="33" borderId="21" xfId="55" applyFont="1" applyFill="1" applyBorder="1" applyAlignment="1">
      <alignment horizontal="center" vertical="center"/>
      <protection/>
    </xf>
    <xf numFmtId="0" fontId="55" fillId="33" borderId="17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2" xfId="55" applyFont="1" applyFill="1" applyBorder="1" applyAlignment="1">
      <alignment horizontal="center" vertical="center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7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55" fillId="33" borderId="15" xfId="55" applyFont="1" applyFill="1" applyBorder="1" applyAlignment="1">
      <alignment horizontal="center" vertical="top"/>
      <protection/>
    </xf>
    <xf numFmtId="0" fontId="55" fillId="33" borderId="16" xfId="55" applyFont="1" applyFill="1" applyBorder="1" applyAlignment="1">
      <alignment horizontal="center" vertical="top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14</xdr:row>
      <xdr:rowOff>123825</xdr:rowOff>
    </xdr:from>
    <xdr:to>
      <xdr:col>16</xdr:col>
      <xdr:colOff>209550</xdr:colOff>
      <xdr:row>31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4391025"/>
          <a:ext cx="51720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9</xdr:col>
      <xdr:colOff>247650</xdr:colOff>
      <xdr:row>63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4100"/>
          <a:ext cx="74104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11</xdr:col>
      <xdr:colOff>123825</xdr:colOff>
      <xdr:row>79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96600"/>
          <a:ext cx="849630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7</xdr:col>
      <xdr:colOff>581025</xdr:colOff>
      <xdr:row>57</xdr:row>
      <xdr:rowOff>57150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65436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161925</xdr:rowOff>
    </xdr:from>
    <xdr:to>
      <xdr:col>21</xdr:col>
      <xdr:colOff>600075</xdr:colOff>
      <xdr:row>55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077075"/>
          <a:ext cx="85248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123825</xdr:rowOff>
    </xdr:from>
    <xdr:to>
      <xdr:col>7</xdr:col>
      <xdr:colOff>561975</xdr:colOff>
      <xdr:row>80</xdr:row>
      <xdr:rowOff>9525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658475"/>
          <a:ext cx="6524625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21</xdr:col>
      <xdr:colOff>590550</xdr:colOff>
      <xdr:row>78</xdr:row>
      <xdr:rowOff>66675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62725" y="1148715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439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81</xdr:row>
      <xdr:rowOff>0</xdr:rowOff>
    </xdr:from>
    <xdr:to>
      <xdr:col>11</xdr:col>
      <xdr:colOff>171450</xdr:colOff>
      <xdr:row>97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73300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171450</xdr:colOff>
      <xdr:row>46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153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s="87" t="s">
        <v>105</v>
      </c>
      <c r="G1" s="49">
        <v>44020</v>
      </c>
    </row>
    <row r="2" ht="15">
      <c r="G2" s="1" t="s">
        <v>106</v>
      </c>
    </row>
    <row r="3" spans="1:7" ht="25.5" customHeight="1">
      <c r="A3" s="99" t="s">
        <v>107</v>
      </c>
      <c r="B3" s="100"/>
      <c r="C3" s="100"/>
      <c r="D3" s="100"/>
      <c r="E3" s="100"/>
      <c r="F3" s="100"/>
      <c r="G3" s="101"/>
    </row>
    <row r="4" spans="1:7" ht="25.5" customHeight="1">
      <c r="A4" s="4"/>
      <c r="B4" s="88" t="s">
        <v>123</v>
      </c>
      <c r="C4" s="88" t="s">
        <v>124</v>
      </c>
      <c r="D4" s="89" t="s">
        <v>108</v>
      </c>
      <c r="E4" s="88" t="s">
        <v>125</v>
      </c>
      <c r="F4" s="88" t="s">
        <v>126</v>
      </c>
      <c r="G4" s="89" t="s">
        <v>108</v>
      </c>
    </row>
    <row r="5" spans="1:7" ht="25.5" customHeight="1">
      <c r="A5" s="2" t="s">
        <v>109</v>
      </c>
      <c r="B5" s="90">
        <v>7969</v>
      </c>
      <c r="C5" s="90">
        <v>5318</v>
      </c>
      <c r="D5" s="91">
        <v>0.49849567506581427</v>
      </c>
      <c r="E5" s="90">
        <v>31393</v>
      </c>
      <c r="F5" s="90">
        <v>32893</v>
      </c>
      <c r="G5" s="91">
        <v>-0.045602407807132206</v>
      </c>
    </row>
    <row r="6" spans="1:7" ht="25.5" customHeight="1">
      <c r="A6" s="3" t="s">
        <v>110</v>
      </c>
      <c r="B6" s="92">
        <v>1004</v>
      </c>
      <c r="C6" s="92">
        <v>854</v>
      </c>
      <c r="D6" s="93">
        <v>0.17564402810304447</v>
      </c>
      <c r="E6" s="92">
        <v>4600</v>
      </c>
      <c r="F6" s="92">
        <v>5647</v>
      </c>
      <c r="G6" s="93">
        <v>-0.1854081813352222</v>
      </c>
    </row>
    <row r="7" spans="1:7" ht="25.5" customHeight="1">
      <c r="A7" s="19" t="s">
        <v>111</v>
      </c>
      <c r="B7" s="92">
        <v>180</v>
      </c>
      <c r="C7" s="92">
        <v>229</v>
      </c>
      <c r="D7" s="93">
        <v>-0.2139737991266376</v>
      </c>
      <c r="E7" s="92">
        <v>777</v>
      </c>
      <c r="F7" s="92">
        <v>961</v>
      </c>
      <c r="G7" s="93">
        <v>-0.19146722164412067</v>
      </c>
    </row>
    <row r="8" spans="1:7" ht="25.5" customHeight="1">
      <c r="A8" s="19" t="s">
        <v>112</v>
      </c>
      <c r="B8" s="92">
        <v>6012</v>
      </c>
      <c r="C8" s="92">
        <v>3698</v>
      </c>
      <c r="D8" s="93">
        <v>0.6257436452136289</v>
      </c>
      <c r="E8" s="92">
        <v>22764</v>
      </c>
      <c r="F8" s="92">
        <v>23896</v>
      </c>
      <c r="G8" s="93">
        <v>-0.047371945095413426</v>
      </c>
    </row>
    <row r="9" spans="1:7" ht="25.5" customHeight="1">
      <c r="A9" s="19" t="s">
        <v>113</v>
      </c>
      <c r="B9" s="92">
        <v>773</v>
      </c>
      <c r="C9" s="92">
        <v>537</v>
      </c>
      <c r="D9" s="93">
        <v>0.43947858472998136</v>
      </c>
      <c r="E9" s="92">
        <v>3252</v>
      </c>
      <c r="F9" s="92">
        <v>2388</v>
      </c>
      <c r="G9" s="93">
        <v>0.36180904522613067</v>
      </c>
    </row>
    <row r="10" spans="1:7" ht="25.5" customHeight="1">
      <c r="A10" s="19" t="s">
        <v>114</v>
      </c>
      <c r="B10" s="92">
        <v>0</v>
      </c>
      <c r="C10" s="92">
        <v>0</v>
      </c>
      <c r="D10" s="93"/>
      <c r="E10" s="92">
        <v>0</v>
      </c>
      <c r="F10" s="92">
        <v>1</v>
      </c>
      <c r="G10" s="93">
        <v>-1</v>
      </c>
    </row>
    <row r="11" spans="1:7" ht="25.5" customHeight="1">
      <c r="A11" s="2" t="s">
        <v>115</v>
      </c>
      <c r="B11" s="90">
        <v>981</v>
      </c>
      <c r="C11" s="90">
        <v>1611</v>
      </c>
      <c r="D11" s="91">
        <v>-0.3910614525139665</v>
      </c>
      <c r="E11" s="90">
        <v>6144</v>
      </c>
      <c r="F11" s="90">
        <v>12702</v>
      </c>
      <c r="G11" s="91">
        <v>-0.5162966461974492</v>
      </c>
    </row>
    <row r="12" spans="1:7" ht="25.5" customHeight="1">
      <c r="A12" s="3" t="s">
        <v>116</v>
      </c>
      <c r="B12" s="92">
        <v>979</v>
      </c>
      <c r="C12" s="92">
        <v>1610</v>
      </c>
      <c r="D12" s="93">
        <v>-0.3919254658385093</v>
      </c>
      <c r="E12" s="92">
        <v>6138</v>
      </c>
      <c r="F12" s="92">
        <v>12698</v>
      </c>
      <c r="G12" s="93">
        <v>-0.5166167900456765</v>
      </c>
    </row>
    <row r="13" spans="1:7" ht="25.5" customHeight="1">
      <c r="A13" s="19" t="s">
        <v>117</v>
      </c>
      <c r="B13" s="92">
        <v>2</v>
      </c>
      <c r="C13" s="92">
        <v>1</v>
      </c>
      <c r="D13" s="93">
        <v>1</v>
      </c>
      <c r="E13" s="92">
        <v>6</v>
      </c>
      <c r="F13" s="92">
        <v>4</v>
      </c>
      <c r="G13" s="93">
        <v>0.5</v>
      </c>
    </row>
    <row r="14" spans="1:8" ht="25.5" customHeight="1">
      <c r="A14" s="5" t="s">
        <v>118</v>
      </c>
      <c r="B14" s="94">
        <v>8950</v>
      </c>
      <c r="C14" s="94">
        <v>6929</v>
      </c>
      <c r="D14" s="95">
        <v>0.2916726800404099</v>
      </c>
      <c r="E14" s="94">
        <v>37537</v>
      </c>
      <c r="F14" s="94">
        <v>45595</v>
      </c>
      <c r="G14" s="95">
        <v>-0.1767299045948021</v>
      </c>
      <c r="H14" s="30"/>
    </row>
    <row r="15" ht="14.25" customHeight="1">
      <c r="A15" s="96" t="s">
        <v>119</v>
      </c>
    </row>
    <row r="16" ht="15">
      <c r="A16" s="13" t="s">
        <v>65</v>
      </c>
    </row>
    <row r="17" ht="15">
      <c r="A17" s="13"/>
    </row>
    <row r="18" ht="15">
      <c r="A18" s="13"/>
    </row>
    <row r="19" ht="15">
      <c r="G19" s="1" t="s">
        <v>106</v>
      </c>
    </row>
    <row r="20" spans="1:7" ht="25.5" customHeight="1">
      <c r="A20" s="99" t="s">
        <v>120</v>
      </c>
      <c r="B20" s="100"/>
      <c r="C20" s="100"/>
      <c r="D20" s="100"/>
      <c r="E20" s="100"/>
      <c r="F20" s="100"/>
      <c r="G20" s="101"/>
    </row>
    <row r="21" spans="1:7" ht="25.5" customHeight="1">
      <c r="A21" s="4"/>
      <c r="B21" s="88" t="s">
        <v>123</v>
      </c>
      <c r="C21" s="88" t="s">
        <v>124</v>
      </c>
      <c r="D21" s="89" t="s">
        <v>108</v>
      </c>
      <c r="E21" s="88" t="s">
        <v>125</v>
      </c>
      <c r="F21" s="88" t="s">
        <v>126</v>
      </c>
      <c r="G21" s="89" t="s">
        <v>108</v>
      </c>
    </row>
    <row r="22" spans="1:7" ht="25.5" customHeight="1">
      <c r="A22" s="2" t="s">
        <v>121</v>
      </c>
      <c r="B22" s="90">
        <v>162</v>
      </c>
      <c r="C22" s="90">
        <v>254</v>
      </c>
      <c r="D22" s="91">
        <v>-0.36220472440944884</v>
      </c>
      <c r="E22" s="90">
        <v>782</v>
      </c>
      <c r="F22" s="90">
        <v>1386</v>
      </c>
      <c r="G22" s="91">
        <v>-0.43578643578643583</v>
      </c>
    </row>
    <row r="23" spans="1:7" ht="25.5" customHeight="1">
      <c r="A23" s="3" t="s">
        <v>110</v>
      </c>
      <c r="B23" s="92">
        <v>162</v>
      </c>
      <c r="C23" s="92">
        <v>251</v>
      </c>
      <c r="D23" s="93">
        <v>-0.3545816733067729</v>
      </c>
      <c r="E23" s="92">
        <v>772</v>
      </c>
      <c r="F23" s="92">
        <v>1375</v>
      </c>
      <c r="G23" s="93">
        <v>-0.43854545454545457</v>
      </c>
    </row>
    <row r="24" spans="1:7" ht="25.5" customHeight="1">
      <c r="A24" s="3" t="s">
        <v>111</v>
      </c>
      <c r="B24" s="92">
        <v>0</v>
      </c>
      <c r="C24" s="92">
        <v>3</v>
      </c>
      <c r="D24" s="93">
        <v>-1</v>
      </c>
      <c r="E24" s="92">
        <v>10</v>
      </c>
      <c r="F24" s="92">
        <v>11</v>
      </c>
      <c r="G24" s="93">
        <v>-0.09090909090909094</v>
      </c>
    </row>
    <row r="25" spans="1:7" ht="25.5" customHeight="1">
      <c r="A25" s="2" t="s">
        <v>122</v>
      </c>
      <c r="B25" s="90">
        <v>979</v>
      </c>
      <c r="C25" s="90">
        <v>1611</v>
      </c>
      <c r="D25" s="91">
        <v>-0.3923029174425823</v>
      </c>
      <c r="E25" s="90">
        <v>6136</v>
      </c>
      <c r="F25" s="90">
        <v>12700</v>
      </c>
      <c r="G25" s="91">
        <v>-0.5168503937007873</v>
      </c>
    </row>
    <row r="26" spans="1:7" ht="25.5" customHeight="1">
      <c r="A26" s="20" t="s">
        <v>116</v>
      </c>
      <c r="B26" s="97">
        <v>978</v>
      </c>
      <c r="C26" s="97">
        <v>1610</v>
      </c>
      <c r="D26" s="98">
        <v>-0.39254658385093166</v>
      </c>
      <c r="E26" s="97">
        <v>6131</v>
      </c>
      <c r="F26" s="97">
        <v>12697</v>
      </c>
      <c r="G26" s="98">
        <v>-0.5171300307159171</v>
      </c>
    </row>
    <row r="27" spans="1:7" ht="25.5" customHeight="1">
      <c r="A27" s="3" t="s">
        <v>117</v>
      </c>
      <c r="B27" s="92">
        <v>1</v>
      </c>
      <c r="C27" s="92">
        <v>1</v>
      </c>
      <c r="D27" s="93">
        <v>0</v>
      </c>
      <c r="E27" s="92">
        <v>5</v>
      </c>
      <c r="F27" s="92">
        <v>3</v>
      </c>
      <c r="G27" s="93">
        <v>0.6666666666666667</v>
      </c>
    </row>
    <row r="28" spans="1:8" ht="25.5" customHeight="1">
      <c r="A28" s="5" t="s">
        <v>118</v>
      </c>
      <c r="B28" s="94">
        <v>1141</v>
      </c>
      <c r="C28" s="94">
        <v>1865</v>
      </c>
      <c r="D28" s="95">
        <v>-0.3882037533512064</v>
      </c>
      <c r="E28" s="94">
        <v>6918</v>
      </c>
      <c r="F28" s="94">
        <v>14086</v>
      </c>
      <c r="G28" s="95">
        <v>-0.508874059349709</v>
      </c>
      <c r="H28" s="30"/>
    </row>
    <row r="29" ht="10.5" customHeight="1">
      <c r="A29" s="96" t="s">
        <v>119</v>
      </c>
    </row>
    <row r="30" ht="15">
      <c r="A30" s="13" t="s">
        <v>65</v>
      </c>
    </row>
    <row r="31" ht="15">
      <c r="A31" s="13"/>
    </row>
    <row r="34" ht="15">
      <c r="B34" s="52"/>
    </row>
  </sheetData>
  <sheetProtection/>
  <mergeCells count="2">
    <mergeCell ref="A3:G3"/>
    <mergeCell ref="A20:G20"/>
  </mergeCells>
  <conditionalFormatting sqref="D10 G10">
    <cfRule type="cellIs" priority="8" dxfId="43" operator="lessThan">
      <formula>0</formula>
    </cfRule>
  </conditionalFormatting>
  <conditionalFormatting sqref="D5:D6 G5:G6 D14 G14">
    <cfRule type="cellIs" priority="15" dxfId="43" operator="lessThan">
      <formula>0</formula>
    </cfRule>
  </conditionalFormatting>
  <conditionalFormatting sqref="D11 G11">
    <cfRule type="cellIs" priority="14" dxfId="43" operator="lessThan">
      <formula>0</formula>
    </cfRule>
  </conditionalFormatting>
  <conditionalFormatting sqref="D7 G7">
    <cfRule type="cellIs" priority="13" dxfId="43" operator="lessThan">
      <formula>0</formula>
    </cfRule>
  </conditionalFormatting>
  <conditionalFormatting sqref="D8 G8">
    <cfRule type="cellIs" priority="12" dxfId="43" operator="lessThan">
      <formula>0</formula>
    </cfRule>
  </conditionalFormatting>
  <conditionalFormatting sqref="D12 G12">
    <cfRule type="cellIs" priority="11" dxfId="43" operator="lessThan">
      <formula>0</formula>
    </cfRule>
  </conditionalFormatting>
  <conditionalFormatting sqref="D13 G13">
    <cfRule type="cellIs" priority="10" dxfId="43" operator="lessThan">
      <formula>0</formula>
    </cfRule>
  </conditionalFormatting>
  <conditionalFormatting sqref="D9 G9">
    <cfRule type="cellIs" priority="9" dxfId="43" operator="lessThan">
      <formula>0</formula>
    </cfRule>
  </conditionalFormatting>
  <conditionalFormatting sqref="D26 G26">
    <cfRule type="cellIs" priority="7" dxfId="43" operator="lessThan">
      <formula>0</formula>
    </cfRule>
  </conditionalFormatting>
  <conditionalFormatting sqref="D24 G24">
    <cfRule type="cellIs" priority="6" dxfId="43" operator="lessThan">
      <formula>0</formula>
    </cfRule>
  </conditionalFormatting>
  <conditionalFormatting sqref="D28 G28">
    <cfRule type="cellIs" priority="5" dxfId="43" operator="lessThan">
      <formula>0</formula>
    </cfRule>
  </conditionalFormatting>
  <conditionalFormatting sqref="D23 G23">
    <cfRule type="cellIs" priority="4" dxfId="43" operator="lessThan">
      <formula>0</formula>
    </cfRule>
  </conditionalFormatting>
  <conditionalFormatting sqref="D27 G27">
    <cfRule type="cellIs" priority="3" dxfId="43" operator="lessThan">
      <formula>0</formula>
    </cfRule>
  </conditionalFormatting>
  <conditionalFormatting sqref="D25 G25">
    <cfRule type="cellIs" priority="2" dxfId="43" operator="lessThan">
      <formula>0</formula>
    </cfRule>
  </conditionalFormatting>
  <conditionalFormatting sqref="D22 G22">
    <cfRule type="cellIs" priority="1" dxfId="43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44020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9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102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18" t="s">
        <v>6</v>
      </c>
      <c r="D9" s="39" t="s">
        <v>2</v>
      </c>
      <c r="E9" s="84" t="s">
        <v>6</v>
      </c>
      <c r="F9" s="39" t="s">
        <v>2</v>
      </c>
      <c r="G9" s="105" t="s">
        <v>7</v>
      </c>
    </row>
    <row r="10" spans="1:7" ht="14.25" customHeight="1">
      <c r="A10" s="104"/>
      <c r="B10" s="104"/>
      <c r="C10" s="17" t="s">
        <v>8</v>
      </c>
      <c r="D10" s="83" t="s">
        <v>9</v>
      </c>
      <c r="E10" s="7" t="s">
        <v>8</v>
      </c>
      <c r="F10" s="83" t="s">
        <v>9</v>
      </c>
      <c r="G10" s="106"/>
    </row>
    <row r="11" spans="1:7" ht="14.25" customHeight="1">
      <c r="A11" s="53">
        <v>1</v>
      </c>
      <c r="B11" s="54" t="s">
        <v>14</v>
      </c>
      <c r="C11" s="59">
        <v>1348</v>
      </c>
      <c r="D11" s="60">
        <v>0.19485400404741254</v>
      </c>
      <c r="E11" s="61">
        <v>3355</v>
      </c>
      <c r="F11" s="62">
        <v>0.2381797529461877</v>
      </c>
      <c r="G11" s="63">
        <v>-0.5982116244411326</v>
      </c>
    </row>
    <row r="12" spans="1:7" ht="14.25" customHeight="1">
      <c r="A12" s="55">
        <v>2</v>
      </c>
      <c r="B12" s="56" t="s">
        <v>15</v>
      </c>
      <c r="C12" s="64">
        <v>1150</v>
      </c>
      <c r="D12" s="65">
        <v>0.1662330153223475</v>
      </c>
      <c r="E12" s="66">
        <v>2533</v>
      </c>
      <c r="F12" s="67">
        <v>0.17982393866250176</v>
      </c>
      <c r="G12" s="68">
        <v>-0.545992893801816</v>
      </c>
    </row>
    <row r="13" spans="1:7" ht="14.25" customHeight="1">
      <c r="A13" s="55">
        <v>3</v>
      </c>
      <c r="B13" s="56" t="s">
        <v>16</v>
      </c>
      <c r="C13" s="64">
        <v>985</v>
      </c>
      <c r="D13" s="65">
        <v>0.1423821913847933</v>
      </c>
      <c r="E13" s="66">
        <v>1960</v>
      </c>
      <c r="F13" s="67">
        <v>0.13914525060343605</v>
      </c>
      <c r="G13" s="68">
        <v>-0.49744897959183676</v>
      </c>
    </row>
    <row r="14" spans="1:7" ht="14.25" customHeight="1">
      <c r="A14" s="55">
        <v>4</v>
      </c>
      <c r="B14" s="56" t="s">
        <v>17</v>
      </c>
      <c r="C14" s="64">
        <v>502</v>
      </c>
      <c r="D14" s="65">
        <v>0.07256432494940734</v>
      </c>
      <c r="E14" s="66">
        <v>1033</v>
      </c>
      <c r="F14" s="67">
        <v>0.07333522646599461</v>
      </c>
      <c r="G14" s="68">
        <v>-0.5140367860600193</v>
      </c>
    </row>
    <row r="15" spans="1:7" ht="14.25" customHeight="1">
      <c r="A15" s="57">
        <v>5</v>
      </c>
      <c r="B15" s="58" t="s">
        <v>19</v>
      </c>
      <c r="C15" s="69">
        <v>299</v>
      </c>
      <c r="D15" s="70">
        <v>0.04322058398381035</v>
      </c>
      <c r="E15" s="71">
        <v>349</v>
      </c>
      <c r="F15" s="72">
        <v>0.024776373704387334</v>
      </c>
      <c r="G15" s="73">
        <v>-0.1432664756446992</v>
      </c>
    </row>
    <row r="16" spans="1:7" ht="14.25" customHeight="1">
      <c r="A16" s="53">
        <v>6</v>
      </c>
      <c r="B16" s="54" t="s">
        <v>18</v>
      </c>
      <c r="C16" s="59">
        <v>236</v>
      </c>
      <c r="D16" s="60">
        <v>0.03411390575310783</v>
      </c>
      <c r="E16" s="61">
        <v>374</v>
      </c>
      <c r="F16" s="62">
        <v>0.02655118557432912</v>
      </c>
      <c r="G16" s="63">
        <v>-0.36898395721925137</v>
      </c>
    </row>
    <row r="17" spans="1:7" ht="14.25" customHeight="1">
      <c r="A17" s="55">
        <v>7</v>
      </c>
      <c r="B17" s="56" t="s">
        <v>20</v>
      </c>
      <c r="C17" s="64">
        <v>209</v>
      </c>
      <c r="D17" s="65">
        <v>0.03021104365423533</v>
      </c>
      <c r="E17" s="66">
        <v>506</v>
      </c>
      <c r="F17" s="67">
        <v>0.035922192247621755</v>
      </c>
      <c r="G17" s="68">
        <v>-0.5869565217391304</v>
      </c>
    </row>
    <row r="18" spans="1:7" ht="14.25" customHeight="1">
      <c r="A18" s="55">
        <v>8</v>
      </c>
      <c r="B18" s="56" t="s">
        <v>22</v>
      </c>
      <c r="C18" s="64">
        <v>182</v>
      </c>
      <c r="D18" s="65">
        <v>0.02630818155536282</v>
      </c>
      <c r="E18" s="66">
        <v>235</v>
      </c>
      <c r="F18" s="67">
        <v>0.01668323157745279</v>
      </c>
      <c r="G18" s="68">
        <v>-0.225531914893617</v>
      </c>
    </row>
    <row r="19" spans="1:7" ht="14.25" customHeight="1">
      <c r="A19" s="55">
        <v>9</v>
      </c>
      <c r="B19" s="56" t="s">
        <v>93</v>
      </c>
      <c r="C19" s="64">
        <v>177</v>
      </c>
      <c r="D19" s="65">
        <v>0.025585429314830876</v>
      </c>
      <c r="E19" s="66">
        <v>236</v>
      </c>
      <c r="F19" s="67">
        <v>0.016754224052250462</v>
      </c>
      <c r="G19" s="68">
        <v>-0.25</v>
      </c>
    </row>
    <row r="20" spans="1:7" ht="14.25" customHeight="1">
      <c r="A20" s="57">
        <v>10</v>
      </c>
      <c r="B20" s="58" t="s">
        <v>21</v>
      </c>
      <c r="C20" s="69">
        <v>163</v>
      </c>
      <c r="D20" s="70">
        <v>0.023561723041341427</v>
      </c>
      <c r="E20" s="71">
        <v>237</v>
      </c>
      <c r="F20" s="72">
        <v>0.01682521652704813</v>
      </c>
      <c r="G20" s="73">
        <v>-0.3122362869198312</v>
      </c>
    </row>
    <row r="21" spans="1:7" ht="14.25" customHeight="1">
      <c r="A21" s="53">
        <v>11</v>
      </c>
      <c r="B21" s="54" t="s">
        <v>57</v>
      </c>
      <c r="C21" s="59">
        <v>131</v>
      </c>
      <c r="D21" s="60">
        <v>0.018936108701936977</v>
      </c>
      <c r="E21" s="61">
        <v>362</v>
      </c>
      <c r="F21" s="62">
        <v>0.025699275876757063</v>
      </c>
      <c r="G21" s="63">
        <v>-0.638121546961326</v>
      </c>
    </row>
    <row r="22" spans="1:7" ht="14.25" customHeight="1">
      <c r="A22" s="55">
        <v>12</v>
      </c>
      <c r="B22" s="56" t="s">
        <v>23</v>
      </c>
      <c r="C22" s="64">
        <v>103</v>
      </c>
      <c r="D22" s="65">
        <v>0.014888696154958081</v>
      </c>
      <c r="E22" s="66">
        <v>181</v>
      </c>
      <c r="F22" s="67">
        <v>0.012849637938378532</v>
      </c>
      <c r="G22" s="68">
        <v>-0.430939226519337</v>
      </c>
    </row>
    <row r="23" spans="1:7" ht="14.25" customHeight="1">
      <c r="A23" s="55">
        <v>13</v>
      </c>
      <c r="B23" s="56" t="s">
        <v>25</v>
      </c>
      <c r="C23" s="64">
        <v>99</v>
      </c>
      <c r="D23" s="65">
        <v>0.014310494362532523</v>
      </c>
      <c r="E23" s="66">
        <v>139</v>
      </c>
      <c r="F23" s="67">
        <v>0.009867953996876332</v>
      </c>
      <c r="G23" s="68">
        <v>-0.28776978417266186</v>
      </c>
    </row>
    <row r="24" spans="1:7" ht="14.25" customHeight="1">
      <c r="A24" s="55">
        <v>14</v>
      </c>
      <c r="B24" s="56" t="s">
        <v>89</v>
      </c>
      <c r="C24" s="64">
        <v>87</v>
      </c>
      <c r="D24" s="65">
        <v>0.012575888985255855</v>
      </c>
      <c r="E24" s="66">
        <v>95</v>
      </c>
      <c r="F24" s="67">
        <v>0.006744285105778788</v>
      </c>
      <c r="G24" s="68">
        <v>-0.08421052631578951</v>
      </c>
    </row>
    <row r="25" spans="1:7" ht="14.25" customHeight="1">
      <c r="A25" s="57">
        <v>15</v>
      </c>
      <c r="B25" s="58" t="s">
        <v>84</v>
      </c>
      <c r="C25" s="69">
        <v>85</v>
      </c>
      <c r="D25" s="70">
        <v>0.012286788089043077</v>
      </c>
      <c r="E25" s="71">
        <v>126</v>
      </c>
      <c r="F25" s="72">
        <v>0.008945051824506603</v>
      </c>
      <c r="G25" s="73">
        <v>-0.32539682539682535</v>
      </c>
    </row>
    <row r="26" spans="1:7" ht="14.25" customHeight="1">
      <c r="A26" s="53">
        <v>16</v>
      </c>
      <c r="B26" s="54" t="s">
        <v>96</v>
      </c>
      <c r="C26" s="59">
        <v>65</v>
      </c>
      <c r="D26" s="60">
        <v>0.009395779126915294</v>
      </c>
      <c r="E26" s="61">
        <v>106</v>
      </c>
      <c r="F26" s="62">
        <v>0.007525202328553173</v>
      </c>
      <c r="G26" s="63">
        <v>-0.3867924528301887</v>
      </c>
    </row>
    <row r="27" spans="1:7" ht="14.25" customHeight="1">
      <c r="A27" s="55">
        <v>17</v>
      </c>
      <c r="B27" s="56" t="s">
        <v>63</v>
      </c>
      <c r="C27" s="64">
        <v>64</v>
      </c>
      <c r="D27" s="65">
        <v>0.009251228678808905</v>
      </c>
      <c r="E27" s="66">
        <v>89</v>
      </c>
      <c r="F27" s="67">
        <v>0.006318330256992759</v>
      </c>
      <c r="G27" s="68">
        <v>-0.2808988764044944</v>
      </c>
    </row>
    <row r="28" spans="1:7" ht="14.25" customHeight="1">
      <c r="A28" s="55">
        <v>18</v>
      </c>
      <c r="B28" s="56" t="s">
        <v>91</v>
      </c>
      <c r="C28" s="64">
        <v>60</v>
      </c>
      <c r="D28" s="65">
        <v>0.008673026886383347</v>
      </c>
      <c r="E28" s="66">
        <v>64</v>
      </c>
      <c r="F28" s="67">
        <v>0.004543518387050973</v>
      </c>
      <c r="G28" s="68">
        <v>-0.0625</v>
      </c>
    </row>
    <row r="29" spans="1:7" ht="14.25" customHeight="1">
      <c r="A29" s="55">
        <v>19</v>
      </c>
      <c r="B29" s="56" t="s">
        <v>90</v>
      </c>
      <c r="C29" s="64">
        <v>57</v>
      </c>
      <c r="D29" s="65">
        <v>0.00823937554206418</v>
      </c>
      <c r="E29" s="66">
        <v>51</v>
      </c>
      <c r="F29" s="67">
        <v>0.003620616214681244</v>
      </c>
      <c r="G29" s="68">
        <v>0.11764705882352944</v>
      </c>
    </row>
    <row r="30" spans="1:7" ht="14.25" customHeight="1">
      <c r="A30" s="82">
        <v>20</v>
      </c>
      <c r="B30" s="58" t="s">
        <v>59</v>
      </c>
      <c r="C30" s="69">
        <v>54</v>
      </c>
      <c r="D30" s="70">
        <v>0.007805724197745013</v>
      </c>
      <c r="E30" s="71">
        <v>255</v>
      </c>
      <c r="F30" s="72">
        <v>0.01810308107340622</v>
      </c>
      <c r="G30" s="73">
        <v>-0.788235294117647</v>
      </c>
    </row>
    <row r="31" spans="1:7" ht="14.25" customHeight="1" hidden="1">
      <c r="A31" s="44" t="s">
        <v>70</v>
      </c>
      <c r="B31" s="8"/>
      <c r="C31" s="9">
        <v>40</v>
      </c>
      <c r="D31" s="45">
        <v>0.006924009001211702</v>
      </c>
      <c r="E31" s="9">
        <v>135</v>
      </c>
      <c r="F31" s="45">
        <v>0.011046559201374683</v>
      </c>
      <c r="G31" s="45">
        <v>-0.7037037037037037</v>
      </c>
    </row>
    <row r="32" spans="1:7" ht="14.25" customHeight="1" hidden="1">
      <c r="A32" s="44" t="s">
        <v>70</v>
      </c>
      <c r="B32" s="8"/>
      <c r="C32" s="9"/>
      <c r="D32" s="45"/>
      <c r="E32" s="9"/>
      <c r="F32" s="45"/>
      <c r="G32" s="45"/>
    </row>
    <row r="33" spans="1:7" ht="14.25" customHeight="1" hidden="1">
      <c r="A33" s="43" t="s">
        <v>70</v>
      </c>
      <c r="B33" s="8"/>
      <c r="C33" s="9"/>
      <c r="D33" s="45"/>
      <c r="E33" s="9"/>
      <c r="F33" s="45"/>
      <c r="G33" s="45"/>
    </row>
    <row r="34" spans="1:7" ht="14.25" customHeight="1" hidden="1">
      <c r="A34" s="16"/>
      <c r="B34" s="10"/>
      <c r="C34" s="11"/>
      <c r="D34" s="42"/>
      <c r="E34" s="11"/>
      <c r="F34" s="42"/>
      <c r="G34" s="42"/>
    </row>
    <row r="35" spans="1:7" ht="14.25" customHeight="1">
      <c r="A35" s="14"/>
      <c r="B35" s="31" t="s">
        <v>10</v>
      </c>
      <c r="C35" s="33">
        <f>C36-SUM(C11:C30)</f>
        <v>862</v>
      </c>
      <c r="D35" s="50">
        <f>C35/C36</f>
        <v>0.12460248626770742</v>
      </c>
      <c r="E35" s="33">
        <f>E36-SUM(E11:E30)</f>
        <v>1800</v>
      </c>
      <c r="F35" s="50">
        <f>E35/E36</f>
        <v>0.1277864546358086</v>
      </c>
      <c r="G35" s="38">
        <f>C35/E35-1</f>
        <v>-0.5211111111111111</v>
      </c>
    </row>
    <row r="36" spans="1:8" ht="14.25" customHeight="1">
      <c r="A36" s="23" t="s">
        <v>13</v>
      </c>
      <c r="B36" s="12" t="s">
        <v>11</v>
      </c>
      <c r="C36" s="74">
        <v>6918</v>
      </c>
      <c r="D36" s="75">
        <v>1</v>
      </c>
      <c r="E36" s="76">
        <v>14086</v>
      </c>
      <c r="F36" s="77">
        <v>1.0000000000000007</v>
      </c>
      <c r="G36" s="29">
        <v>-0.508874059349709</v>
      </c>
      <c r="H36" s="81"/>
    </row>
    <row r="37" spans="1:7" ht="11.25" customHeight="1">
      <c r="A37" t="s">
        <v>66</v>
      </c>
      <c r="G37" t="s">
        <v>60</v>
      </c>
    </row>
    <row r="38" ht="15">
      <c r="A38" s="13" t="s">
        <v>65</v>
      </c>
    </row>
    <row r="40" ht="15">
      <c r="A40" s="36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:G35">
    <cfRule type="cellIs" priority="23" dxfId="44" operator="lessThan">
      <formula>0</formula>
    </cfRule>
  </conditionalFormatting>
  <conditionalFormatting sqref="C31:G34">
    <cfRule type="cellIs" priority="21" dxfId="45" operator="equal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49">
        <v>44020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25" customHeight="1">
      <c r="A3" s="108" t="s">
        <v>68</v>
      </c>
      <c r="B3" s="108"/>
      <c r="C3" s="108"/>
      <c r="D3" s="108"/>
      <c r="E3" s="108"/>
      <c r="F3" s="108"/>
      <c r="G3" s="108"/>
      <c r="H3" s="37"/>
    </row>
    <row r="4" spans="1:8" ht="14.25" customHeight="1">
      <c r="A4" s="22"/>
      <c r="B4" s="22"/>
      <c r="C4" s="22"/>
      <c r="D4" s="22"/>
      <c r="E4" s="22"/>
      <c r="F4" s="22"/>
      <c r="G4" s="35" t="s">
        <v>67</v>
      </c>
      <c r="H4" s="22"/>
    </row>
    <row r="5" spans="1:7" ht="14.25" customHeight="1">
      <c r="A5" s="111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7" ht="14.25" customHeight="1">
      <c r="A6" s="112"/>
      <c r="B6" s="112"/>
      <c r="C6" s="116" t="s">
        <v>102</v>
      </c>
      <c r="D6" s="117"/>
      <c r="E6" s="117"/>
      <c r="F6" s="117"/>
      <c r="G6" s="118"/>
    </row>
    <row r="7" spans="1:7" ht="14.25" customHeight="1">
      <c r="A7" s="112"/>
      <c r="B7" s="112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25" t="s">
        <v>4</v>
      </c>
      <c r="B8" s="125" t="s">
        <v>5</v>
      </c>
      <c r="C8" s="121"/>
      <c r="D8" s="122"/>
      <c r="E8" s="124"/>
      <c r="F8" s="122"/>
      <c r="G8" s="102"/>
    </row>
    <row r="9" spans="1:7" ht="14.25" customHeight="1">
      <c r="A9" s="125"/>
      <c r="B9" s="125"/>
      <c r="C9" s="18" t="s">
        <v>6</v>
      </c>
      <c r="D9" s="39" t="s">
        <v>2</v>
      </c>
      <c r="E9" s="85" t="s">
        <v>6</v>
      </c>
      <c r="F9" s="39" t="s">
        <v>2</v>
      </c>
      <c r="G9" s="105" t="s">
        <v>7</v>
      </c>
    </row>
    <row r="10" spans="1:7" ht="14.25" customHeight="1">
      <c r="A10" s="126"/>
      <c r="B10" s="126"/>
      <c r="C10" s="17" t="s">
        <v>8</v>
      </c>
      <c r="D10" s="86" t="s">
        <v>9</v>
      </c>
      <c r="E10" s="7" t="s">
        <v>8</v>
      </c>
      <c r="F10" s="86" t="s">
        <v>9</v>
      </c>
      <c r="G10" s="106"/>
    </row>
    <row r="11" spans="1:7" ht="14.25" customHeight="1">
      <c r="A11" s="53">
        <v>1</v>
      </c>
      <c r="B11" s="54" t="s">
        <v>14</v>
      </c>
      <c r="C11" s="59">
        <v>1345</v>
      </c>
      <c r="D11" s="60">
        <v>0.2191981747066493</v>
      </c>
      <c r="E11" s="61">
        <v>3350</v>
      </c>
      <c r="F11" s="62">
        <v>0.2637795275590551</v>
      </c>
      <c r="G11" s="63">
        <v>-0.5985074626865672</v>
      </c>
    </row>
    <row r="12" spans="1:7" ht="14.25" customHeight="1">
      <c r="A12" s="55">
        <v>2</v>
      </c>
      <c r="B12" s="56" t="s">
        <v>15</v>
      </c>
      <c r="C12" s="64">
        <v>1141</v>
      </c>
      <c r="D12" s="65">
        <v>0.18595176010430248</v>
      </c>
      <c r="E12" s="66">
        <v>2509</v>
      </c>
      <c r="F12" s="67">
        <v>0.19755905511811023</v>
      </c>
      <c r="G12" s="68">
        <v>-0.5452371462734157</v>
      </c>
    </row>
    <row r="13" spans="1:7" ht="14.25" customHeight="1">
      <c r="A13" s="55">
        <v>3</v>
      </c>
      <c r="B13" s="56" t="s">
        <v>16</v>
      </c>
      <c r="C13" s="64">
        <v>853</v>
      </c>
      <c r="D13" s="65">
        <v>0.13901564537157757</v>
      </c>
      <c r="E13" s="66">
        <v>1748</v>
      </c>
      <c r="F13" s="67">
        <v>0.13763779527559056</v>
      </c>
      <c r="G13" s="68">
        <v>-0.5120137299771167</v>
      </c>
    </row>
    <row r="14" spans="1:7" ht="14.25" customHeight="1">
      <c r="A14" s="55">
        <v>4</v>
      </c>
      <c r="B14" s="56" t="s">
        <v>17</v>
      </c>
      <c r="C14" s="64">
        <v>496</v>
      </c>
      <c r="D14" s="65">
        <v>0.08083441981747067</v>
      </c>
      <c r="E14" s="66">
        <v>1017</v>
      </c>
      <c r="F14" s="67">
        <v>0.08007874015748032</v>
      </c>
      <c r="G14" s="68">
        <v>-0.5122910521140609</v>
      </c>
    </row>
    <row r="15" spans="1:7" ht="14.25" customHeight="1">
      <c r="A15" s="57">
        <v>5</v>
      </c>
      <c r="B15" s="58" t="s">
        <v>19</v>
      </c>
      <c r="C15" s="69">
        <v>289</v>
      </c>
      <c r="D15" s="70">
        <v>0.04709908735332464</v>
      </c>
      <c r="E15" s="71">
        <v>337</v>
      </c>
      <c r="F15" s="72">
        <v>0.026535433070866143</v>
      </c>
      <c r="G15" s="73">
        <v>-0.14243323442136502</v>
      </c>
    </row>
    <row r="16" spans="1:7" ht="14.25" customHeight="1">
      <c r="A16" s="53">
        <v>6</v>
      </c>
      <c r="B16" s="54" t="s">
        <v>18</v>
      </c>
      <c r="C16" s="59">
        <v>233</v>
      </c>
      <c r="D16" s="60">
        <v>0.03797262059973924</v>
      </c>
      <c r="E16" s="61">
        <v>364</v>
      </c>
      <c r="F16" s="62">
        <v>0.028661417322834646</v>
      </c>
      <c r="G16" s="63">
        <v>-0.35989010989010994</v>
      </c>
    </row>
    <row r="17" spans="1:7" ht="14.25" customHeight="1">
      <c r="A17" s="55">
        <v>7</v>
      </c>
      <c r="B17" s="56" t="s">
        <v>20</v>
      </c>
      <c r="C17" s="64">
        <v>208</v>
      </c>
      <c r="D17" s="65">
        <v>0.03389830508474576</v>
      </c>
      <c r="E17" s="66">
        <v>486</v>
      </c>
      <c r="F17" s="67">
        <v>0.03826771653543307</v>
      </c>
      <c r="G17" s="68">
        <v>-0.5720164609053497</v>
      </c>
    </row>
    <row r="18" spans="1:7" ht="14.25" customHeight="1">
      <c r="A18" s="55">
        <v>8</v>
      </c>
      <c r="B18" s="56" t="s">
        <v>22</v>
      </c>
      <c r="C18" s="64">
        <v>182</v>
      </c>
      <c r="D18" s="65">
        <v>0.029661016949152543</v>
      </c>
      <c r="E18" s="66">
        <v>235</v>
      </c>
      <c r="F18" s="67">
        <v>0.018503937007874015</v>
      </c>
      <c r="G18" s="68">
        <v>-0.225531914893617</v>
      </c>
    </row>
    <row r="19" spans="1:7" ht="14.25" customHeight="1">
      <c r="A19" s="55">
        <v>9</v>
      </c>
      <c r="B19" s="56" t="s">
        <v>21</v>
      </c>
      <c r="C19" s="64">
        <v>144</v>
      </c>
      <c r="D19" s="65">
        <v>0.02346805736636245</v>
      </c>
      <c r="E19" s="66">
        <v>205</v>
      </c>
      <c r="F19" s="67">
        <v>0.016141732283464567</v>
      </c>
      <c r="G19" s="68">
        <v>-0.29756097560975614</v>
      </c>
    </row>
    <row r="20" spans="1:7" ht="14.25" customHeight="1">
      <c r="A20" s="57">
        <v>10</v>
      </c>
      <c r="B20" s="58" t="s">
        <v>23</v>
      </c>
      <c r="C20" s="69">
        <v>101</v>
      </c>
      <c r="D20" s="70">
        <v>0.016460234680573664</v>
      </c>
      <c r="E20" s="71">
        <v>181</v>
      </c>
      <c r="F20" s="72">
        <v>0.014251968503937009</v>
      </c>
      <c r="G20" s="73">
        <v>-0.4419889502762431</v>
      </c>
    </row>
    <row r="21" spans="1:7" ht="14.25" customHeight="1">
      <c r="A21" s="53">
        <v>11</v>
      </c>
      <c r="B21" s="54" t="s">
        <v>25</v>
      </c>
      <c r="C21" s="59">
        <v>86</v>
      </c>
      <c r="D21" s="60">
        <v>0.014015645371577574</v>
      </c>
      <c r="E21" s="61">
        <v>132</v>
      </c>
      <c r="F21" s="62">
        <v>0.010393700787401575</v>
      </c>
      <c r="G21" s="63">
        <v>-0.3484848484848485</v>
      </c>
    </row>
    <row r="22" spans="1:7" ht="14.25" customHeight="1">
      <c r="A22" s="55">
        <v>12</v>
      </c>
      <c r="B22" s="56" t="s">
        <v>84</v>
      </c>
      <c r="C22" s="64">
        <v>85</v>
      </c>
      <c r="D22" s="65">
        <v>0.013852672750977835</v>
      </c>
      <c r="E22" s="66">
        <v>126</v>
      </c>
      <c r="F22" s="67">
        <v>0.009921259842519684</v>
      </c>
      <c r="G22" s="68">
        <v>-0.32539682539682535</v>
      </c>
    </row>
    <row r="23" spans="1:7" ht="14.25" customHeight="1">
      <c r="A23" s="55">
        <v>13</v>
      </c>
      <c r="B23" s="56" t="s">
        <v>63</v>
      </c>
      <c r="C23" s="64">
        <v>64</v>
      </c>
      <c r="D23" s="65">
        <v>0.010430247718383311</v>
      </c>
      <c r="E23" s="66">
        <v>89</v>
      </c>
      <c r="F23" s="67">
        <v>0.007007874015748031</v>
      </c>
      <c r="G23" s="68">
        <v>-0.2808988764044944</v>
      </c>
    </row>
    <row r="24" spans="1:7" ht="14.25" customHeight="1">
      <c r="A24" s="55">
        <v>14</v>
      </c>
      <c r="B24" s="56" t="s">
        <v>91</v>
      </c>
      <c r="C24" s="64">
        <v>60</v>
      </c>
      <c r="D24" s="65">
        <v>0.009778357235984355</v>
      </c>
      <c r="E24" s="66">
        <v>64</v>
      </c>
      <c r="F24" s="67">
        <v>0.005039370078740157</v>
      </c>
      <c r="G24" s="68">
        <v>-0.0625</v>
      </c>
    </row>
    <row r="25" spans="1:7" ht="14.25" customHeight="1">
      <c r="A25" s="57">
        <v>15</v>
      </c>
      <c r="B25" s="58" t="s">
        <v>90</v>
      </c>
      <c r="C25" s="69">
        <v>57</v>
      </c>
      <c r="D25" s="70">
        <v>0.009289439374185136</v>
      </c>
      <c r="E25" s="71">
        <v>51</v>
      </c>
      <c r="F25" s="72">
        <v>0.004015748031496063</v>
      </c>
      <c r="G25" s="73">
        <v>0.11764705882352944</v>
      </c>
    </row>
    <row r="26" spans="1:7" ht="14.25" customHeight="1">
      <c r="A26" s="53">
        <v>16</v>
      </c>
      <c r="B26" s="54" t="s">
        <v>59</v>
      </c>
      <c r="C26" s="59">
        <v>54</v>
      </c>
      <c r="D26" s="60">
        <v>0.008800521512385919</v>
      </c>
      <c r="E26" s="61">
        <v>255</v>
      </c>
      <c r="F26" s="62">
        <v>0.020078740157480315</v>
      </c>
      <c r="G26" s="63">
        <v>-0.788235294117647</v>
      </c>
    </row>
    <row r="27" spans="1:7" ht="14.25" customHeight="1">
      <c r="A27" s="55">
        <v>17</v>
      </c>
      <c r="B27" s="56" t="s">
        <v>24</v>
      </c>
      <c r="C27" s="64">
        <v>47</v>
      </c>
      <c r="D27" s="65">
        <v>0.007659713168187744</v>
      </c>
      <c r="E27" s="66">
        <v>152</v>
      </c>
      <c r="F27" s="67">
        <v>0.011968503937007874</v>
      </c>
      <c r="G27" s="68">
        <v>-0.6907894736842105</v>
      </c>
    </row>
    <row r="28" spans="1:7" ht="14.25" customHeight="1">
      <c r="A28" s="55">
        <v>18</v>
      </c>
      <c r="B28" s="56" t="s">
        <v>94</v>
      </c>
      <c r="C28" s="64">
        <v>44</v>
      </c>
      <c r="D28" s="65">
        <v>0.007170795306388526</v>
      </c>
      <c r="E28" s="66">
        <v>186</v>
      </c>
      <c r="F28" s="67">
        <v>0.014645669291338584</v>
      </c>
      <c r="G28" s="68">
        <v>-0.7634408602150538</v>
      </c>
    </row>
    <row r="29" spans="1:7" ht="14.25" customHeight="1">
      <c r="A29" s="55">
        <v>19</v>
      </c>
      <c r="B29" s="56" t="s">
        <v>100</v>
      </c>
      <c r="C29" s="64">
        <v>41</v>
      </c>
      <c r="D29" s="65">
        <v>0.006681877444589309</v>
      </c>
      <c r="E29" s="66">
        <v>51</v>
      </c>
      <c r="F29" s="67">
        <v>0.004015748031496063</v>
      </c>
      <c r="G29" s="68">
        <v>-0.196078431372549</v>
      </c>
    </row>
    <row r="30" spans="1:7" ht="14.25" customHeight="1">
      <c r="A30" s="55">
        <v>20</v>
      </c>
      <c r="B30" s="58" t="s">
        <v>104</v>
      </c>
      <c r="C30" s="69">
        <v>27</v>
      </c>
      <c r="D30" s="70">
        <v>0.005235602094240838</v>
      </c>
      <c r="E30" s="71">
        <v>51</v>
      </c>
      <c r="F30" s="72">
        <v>0.004599152313103075</v>
      </c>
      <c r="G30" s="73">
        <v>-0.47058823529411764</v>
      </c>
    </row>
    <row r="31" spans="1:7" ht="14.25" customHeight="1">
      <c r="A31" s="32"/>
      <c r="B31" s="10" t="s">
        <v>10</v>
      </c>
      <c r="C31" s="11">
        <f>C32-SUM(C11:C30)</f>
        <v>579</v>
      </c>
      <c r="D31" s="51">
        <f>C31/C32</f>
        <v>0.09436114732724903</v>
      </c>
      <c r="E31" s="11">
        <f>E32-SUM(E11:E30)</f>
        <v>1111</v>
      </c>
      <c r="F31" s="51">
        <f>E31/E32</f>
        <v>0.08748031496062993</v>
      </c>
      <c r="G31" s="15">
        <f>C31/E31-1</f>
        <v>-0.47884788478847884</v>
      </c>
    </row>
    <row r="32" spans="1:7" ht="14.25" customHeight="1">
      <c r="A32" s="14"/>
      <c r="B32" s="12" t="s">
        <v>11</v>
      </c>
      <c r="C32" s="74">
        <v>6136</v>
      </c>
      <c r="D32" s="75">
        <v>1</v>
      </c>
      <c r="E32" s="76">
        <v>12700</v>
      </c>
      <c r="F32" s="77">
        <v>1.0000000000000007</v>
      </c>
      <c r="G32" s="29">
        <v>-0.5168503937007873</v>
      </c>
    </row>
    <row r="33" ht="12.75" customHeight="1">
      <c r="A33" s="23" t="s">
        <v>13</v>
      </c>
    </row>
    <row r="34" ht="15">
      <c r="A34" t="s">
        <v>64</v>
      </c>
    </row>
    <row r="35" ht="15">
      <c r="A35" s="13" t="s">
        <v>65</v>
      </c>
    </row>
    <row r="51" ht="15" customHeight="1"/>
    <row r="53" ht="15" customHeight="1"/>
    <row r="60" ht="15">
      <c r="A60" s="36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26" dxfId="44" operator="lessThan">
      <formula>0</formula>
    </cfRule>
  </conditionalFormatting>
  <conditionalFormatting sqref="G11:G15">
    <cfRule type="cellIs" priority="7" dxfId="44" operator="lessThan">
      <formula>0</formula>
    </cfRule>
  </conditionalFormatting>
  <conditionalFormatting sqref="G16:G30">
    <cfRule type="cellIs" priority="6" dxfId="44" operator="lessThan">
      <formula>0</formula>
    </cfRule>
  </conditionalFormatting>
  <conditionalFormatting sqref="C11:G30">
    <cfRule type="cellIs" priority="5" dxfId="45" operator="equal">
      <formula>0</formula>
    </cfRule>
  </conditionalFormatting>
  <conditionalFormatting sqref="G32">
    <cfRule type="cellIs" priority="4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49">
        <v>44020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7" ht="14.25" customHeight="1">
      <c r="A5" s="109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102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18" t="s">
        <v>6</v>
      </c>
      <c r="D9" s="39" t="s">
        <v>2</v>
      </c>
      <c r="E9" s="85" t="s">
        <v>6</v>
      </c>
      <c r="F9" s="39" t="s">
        <v>2</v>
      </c>
      <c r="G9" s="105" t="s">
        <v>7</v>
      </c>
    </row>
    <row r="10" spans="1:7" ht="14.25" customHeight="1">
      <c r="A10" s="104"/>
      <c r="B10" s="104"/>
      <c r="C10" s="17" t="s">
        <v>8</v>
      </c>
      <c r="D10" s="86" t="s">
        <v>9</v>
      </c>
      <c r="E10" s="7" t="s">
        <v>8</v>
      </c>
      <c r="F10" s="86" t="s">
        <v>9</v>
      </c>
      <c r="G10" s="106"/>
    </row>
    <row r="11" spans="1:7" ht="14.25" customHeight="1">
      <c r="A11" s="53">
        <v>1</v>
      </c>
      <c r="B11" s="54" t="s">
        <v>32</v>
      </c>
      <c r="C11" s="59">
        <v>6501</v>
      </c>
      <c r="D11" s="60">
        <v>0.2855824986821297</v>
      </c>
      <c r="E11" s="61">
        <v>6360</v>
      </c>
      <c r="F11" s="62">
        <v>0.26615333110143957</v>
      </c>
      <c r="G11" s="63">
        <v>0.022169811320754684</v>
      </c>
    </row>
    <row r="12" spans="1:7" ht="14.25" customHeight="1">
      <c r="A12" s="55">
        <v>2</v>
      </c>
      <c r="B12" s="56" t="s">
        <v>127</v>
      </c>
      <c r="C12" s="64">
        <v>5387</v>
      </c>
      <c r="D12" s="65">
        <v>0.2366455807415217</v>
      </c>
      <c r="E12" s="66">
        <v>6551</v>
      </c>
      <c r="F12" s="67">
        <v>0.27414630063608975</v>
      </c>
      <c r="G12" s="68">
        <v>-0.17768279651961527</v>
      </c>
    </row>
    <row r="13" spans="1:7" ht="14.25" customHeight="1">
      <c r="A13" s="55">
        <v>3</v>
      </c>
      <c r="B13" s="56" t="s">
        <v>35</v>
      </c>
      <c r="C13" s="64">
        <v>1769</v>
      </c>
      <c r="D13" s="65">
        <v>0.07771041996134247</v>
      </c>
      <c r="E13" s="66">
        <v>1695</v>
      </c>
      <c r="F13" s="67">
        <v>0.07093237361901573</v>
      </c>
      <c r="G13" s="68">
        <v>0.043657817109144625</v>
      </c>
    </row>
    <row r="14" spans="1:7" ht="14.25" customHeight="1">
      <c r="A14" s="55">
        <v>4</v>
      </c>
      <c r="B14" s="56" t="s">
        <v>77</v>
      </c>
      <c r="C14" s="64">
        <v>1108</v>
      </c>
      <c r="D14" s="65">
        <v>0.048673343876295905</v>
      </c>
      <c r="E14" s="66">
        <v>1511</v>
      </c>
      <c r="F14" s="67">
        <v>0.06323234014060931</v>
      </c>
      <c r="G14" s="68">
        <v>-0.26671078755790867</v>
      </c>
    </row>
    <row r="15" spans="1:7" ht="14.25" customHeight="1">
      <c r="A15" s="57">
        <v>5</v>
      </c>
      <c r="B15" s="58" t="s">
        <v>33</v>
      </c>
      <c r="C15" s="69">
        <v>1100</v>
      </c>
      <c r="D15" s="70">
        <v>0.04832191179054648</v>
      </c>
      <c r="E15" s="71">
        <v>1141</v>
      </c>
      <c r="F15" s="72">
        <v>0.04774857716772682</v>
      </c>
      <c r="G15" s="73">
        <v>-0.03593339176161259</v>
      </c>
    </row>
    <row r="16" spans="1:7" ht="14.25" customHeight="1">
      <c r="A16" s="53">
        <v>6</v>
      </c>
      <c r="B16" s="54" t="s">
        <v>21</v>
      </c>
      <c r="C16" s="59">
        <v>1091</v>
      </c>
      <c r="D16" s="60">
        <v>0.04792655069407837</v>
      </c>
      <c r="E16" s="61">
        <v>943</v>
      </c>
      <c r="F16" s="62">
        <v>0.03946267157683294</v>
      </c>
      <c r="G16" s="63">
        <v>0.15694591728525986</v>
      </c>
    </row>
    <row r="17" spans="1:7" ht="14.25" customHeight="1">
      <c r="A17" s="55">
        <v>7</v>
      </c>
      <c r="B17" s="56" t="s">
        <v>61</v>
      </c>
      <c r="C17" s="64">
        <v>649</v>
      </c>
      <c r="D17" s="65">
        <v>0.02850992795642242</v>
      </c>
      <c r="E17" s="66">
        <v>564</v>
      </c>
      <c r="F17" s="67">
        <v>0.023602276531637094</v>
      </c>
      <c r="G17" s="68">
        <v>0.1507092198581561</v>
      </c>
    </row>
    <row r="18" spans="1:7" ht="14.25" customHeight="1">
      <c r="A18" s="55">
        <v>8</v>
      </c>
      <c r="B18" s="56" t="s">
        <v>79</v>
      </c>
      <c r="C18" s="64">
        <v>647</v>
      </c>
      <c r="D18" s="65">
        <v>0.028422069934985063</v>
      </c>
      <c r="E18" s="66">
        <v>542</v>
      </c>
      <c r="F18" s="67">
        <v>0.022681620354871108</v>
      </c>
      <c r="G18" s="68">
        <v>0.19372693726937262</v>
      </c>
    </row>
    <row r="19" spans="1:7" ht="14.25" customHeight="1">
      <c r="A19" s="55">
        <v>9</v>
      </c>
      <c r="B19" s="56" t="s">
        <v>34</v>
      </c>
      <c r="C19" s="64">
        <v>446</v>
      </c>
      <c r="D19" s="65">
        <v>0.019592338780530662</v>
      </c>
      <c r="E19" s="66">
        <v>476</v>
      </c>
      <c r="F19" s="67">
        <v>0.01991965182457315</v>
      </c>
      <c r="G19" s="68">
        <v>-0.06302521008403361</v>
      </c>
    </row>
    <row r="20" spans="1:7" ht="14.25" customHeight="1">
      <c r="A20" s="57">
        <v>10</v>
      </c>
      <c r="B20" s="58" t="s">
        <v>71</v>
      </c>
      <c r="C20" s="69">
        <v>342</v>
      </c>
      <c r="D20" s="70">
        <v>0.015023721665788086</v>
      </c>
      <c r="E20" s="71">
        <v>359</v>
      </c>
      <c r="F20" s="72">
        <v>0.015023434884499498</v>
      </c>
      <c r="G20" s="73">
        <v>-0.0473537604456824</v>
      </c>
    </row>
    <row r="21" spans="1:7" ht="14.25" customHeight="1">
      <c r="A21" s="53">
        <v>11</v>
      </c>
      <c r="B21" s="54" t="s">
        <v>78</v>
      </c>
      <c r="C21" s="59">
        <v>321</v>
      </c>
      <c r="D21" s="60">
        <v>0.014101212440695836</v>
      </c>
      <c r="E21" s="61">
        <v>341</v>
      </c>
      <c r="F21" s="62">
        <v>0.014270170739872782</v>
      </c>
      <c r="G21" s="63">
        <v>-0.058651026392961825</v>
      </c>
    </row>
    <row r="22" spans="1:7" ht="14.25" customHeight="1">
      <c r="A22" s="55">
        <v>12</v>
      </c>
      <c r="B22" s="56" t="s">
        <v>81</v>
      </c>
      <c r="C22" s="64">
        <v>266</v>
      </c>
      <c r="D22" s="65">
        <v>0.011685116851168511</v>
      </c>
      <c r="E22" s="66">
        <v>170</v>
      </c>
      <c r="F22" s="67">
        <v>0.0071141613659189825</v>
      </c>
      <c r="G22" s="68">
        <v>0.5647058823529412</v>
      </c>
    </row>
    <row r="23" spans="1:7" ht="14.25" customHeight="1">
      <c r="A23" s="55">
        <v>13</v>
      </c>
      <c r="B23" s="56" t="s">
        <v>75</v>
      </c>
      <c r="C23" s="64">
        <v>255</v>
      </c>
      <c r="D23" s="65">
        <v>0.011201897733263046</v>
      </c>
      <c r="E23" s="66">
        <v>220</v>
      </c>
      <c r="F23" s="67">
        <v>0.00920656176765986</v>
      </c>
      <c r="G23" s="68">
        <v>0.15909090909090917</v>
      </c>
    </row>
    <row r="24" spans="1:7" ht="14.25" customHeight="1">
      <c r="A24" s="55">
        <v>14</v>
      </c>
      <c r="B24" s="56" t="s">
        <v>92</v>
      </c>
      <c r="C24" s="64">
        <v>230</v>
      </c>
      <c r="D24" s="65">
        <v>0.010103672465296082</v>
      </c>
      <c r="E24" s="66">
        <v>78</v>
      </c>
      <c r="F24" s="67">
        <v>0.0032641446267157683</v>
      </c>
      <c r="G24" s="68">
        <v>1.948717948717949</v>
      </c>
    </row>
    <row r="25" spans="1:7" ht="14.25" customHeight="1">
      <c r="A25" s="57">
        <v>15</v>
      </c>
      <c r="B25" s="58" t="s">
        <v>80</v>
      </c>
      <c r="C25" s="69">
        <v>219</v>
      </c>
      <c r="D25" s="70">
        <v>0.009620453347390617</v>
      </c>
      <c r="E25" s="71">
        <v>227</v>
      </c>
      <c r="F25" s="72">
        <v>0.009499497823903582</v>
      </c>
      <c r="G25" s="73">
        <v>-0.03524229074889873</v>
      </c>
    </row>
    <row r="26" spans="1:7" ht="14.25" customHeight="1">
      <c r="A26" s="53">
        <v>16</v>
      </c>
      <c r="B26" s="54" t="s">
        <v>76</v>
      </c>
      <c r="C26" s="59">
        <v>200</v>
      </c>
      <c r="D26" s="60">
        <v>0.008785802143735724</v>
      </c>
      <c r="E26" s="61">
        <v>169</v>
      </c>
      <c r="F26" s="62">
        <v>0.007072313357884164</v>
      </c>
      <c r="G26" s="63">
        <v>0.18343195266272194</v>
      </c>
    </row>
    <row r="27" spans="1:7" ht="14.25" customHeight="1">
      <c r="A27" s="55">
        <v>17</v>
      </c>
      <c r="B27" s="56" t="s">
        <v>83</v>
      </c>
      <c r="C27" s="64">
        <v>159</v>
      </c>
      <c r="D27" s="65">
        <v>0.0069847127042699</v>
      </c>
      <c r="E27" s="66">
        <v>190</v>
      </c>
      <c r="F27" s="67">
        <v>0.007951121526615333</v>
      </c>
      <c r="G27" s="68">
        <v>-0.16315789473684206</v>
      </c>
    </row>
    <row r="28" spans="1:7" ht="14.25" customHeight="1">
      <c r="A28" s="55"/>
      <c r="B28" s="56" t="s">
        <v>82</v>
      </c>
      <c r="C28" s="64">
        <v>159</v>
      </c>
      <c r="D28" s="65">
        <v>0.0069847127042699</v>
      </c>
      <c r="E28" s="66">
        <v>165</v>
      </c>
      <c r="F28" s="67">
        <v>0.006904921325744894</v>
      </c>
      <c r="G28" s="68">
        <v>-0.036363636363636376</v>
      </c>
    </row>
    <row r="29" spans="1:7" ht="14.25" customHeight="1">
      <c r="A29" s="55">
        <v>19</v>
      </c>
      <c r="B29" s="56" t="s">
        <v>98</v>
      </c>
      <c r="C29" s="64">
        <v>154</v>
      </c>
      <c r="D29" s="65">
        <v>0.006765067650676507</v>
      </c>
      <c r="E29" s="66">
        <v>138</v>
      </c>
      <c r="F29" s="67">
        <v>0.005775025108804821</v>
      </c>
      <c r="G29" s="68">
        <v>0.11594202898550732</v>
      </c>
    </row>
    <row r="30" spans="1:7" ht="14.25" customHeight="1">
      <c r="A30" s="57">
        <v>20</v>
      </c>
      <c r="B30" s="58" t="s">
        <v>97</v>
      </c>
      <c r="C30" s="69">
        <v>149</v>
      </c>
      <c r="D30" s="70">
        <v>0.006545422597083113</v>
      </c>
      <c r="E30" s="71">
        <v>167</v>
      </c>
      <c r="F30" s="72">
        <v>0.00698861734181453</v>
      </c>
      <c r="G30" s="73">
        <v>-0.10778443113772451</v>
      </c>
    </row>
    <row r="31" spans="1:7" ht="14.25" customHeight="1">
      <c r="A31" s="32"/>
      <c r="B31" s="10" t="s">
        <v>10</v>
      </c>
      <c r="C31" s="11">
        <f>C32-SUM(C11:C30)</f>
        <v>1612</v>
      </c>
      <c r="D31" s="51">
        <f>C31/C32</f>
        <v>0.07081356527850993</v>
      </c>
      <c r="E31" s="11">
        <f>E32-SUM(E11:E30)</f>
        <v>1889</v>
      </c>
      <c r="F31" s="51">
        <f>E31/E32</f>
        <v>0.07905088717777034</v>
      </c>
      <c r="G31" s="15">
        <f>C31/E31-1</f>
        <v>-0.146638433033351</v>
      </c>
    </row>
    <row r="32" spans="1:7" ht="14.25" customHeight="1">
      <c r="A32" s="14"/>
      <c r="B32" s="12" t="s">
        <v>11</v>
      </c>
      <c r="C32" s="74">
        <v>22764</v>
      </c>
      <c r="D32" s="75">
        <v>1</v>
      </c>
      <c r="E32" s="76">
        <v>23896</v>
      </c>
      <c r="F32" s="77">
        <v>1.0000000000000009</v>
      </c>
      <c r="G32" s="29">
        <v>-0.047371945095413426</v>
      </c>
    </row>
    <row r="33" ht="12" customHeight="1">
      <c r="A33" s="23" t="s">
        <v>13</v>
      </c>
    </row>
    <row r="34" ht="15">
      <c r="A34" t="s">
        <v>66</v>
      </c>
    </row>
    <row r="35" ht="15">
      <c r="A35" s="13" t="s">
        <v>65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7" dxfId="44" operator="lessThan">
      <formula>0</formula>
    </cfRule>
  </conditionalFormatting>
  <conditionalFormatting sqref="G11:G15">
    <cfRule type="cellIs" priority="4" dxfId="44" operator="lessThan">
      <formula>0</formula>
    </cfRule>
  </conditionalFormatting>
  <conditionalFormatting sqref="G16:G30">
    <cfRule type="cellIs" priority="3" dxfId="44" operator="lessThan">
      <formula>0</formula>
    </cfRule>
  </conditionalFormatting>
  <conditionalFormatting sqref="C11:G30">
    <cfRule type="cellIs" priority="2" dxfId="45" operator="equal">
      <formula>0</formula>
    </cfRule>
  </conditionalFormatting>
  <conditionalFormatting sqref="G32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49">
        <v>44020</v>
      </c>
    </row>
    <row r="2" spans="1:9" ht="14.25" customHeight="1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25" customHeight="1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25" customHeight="1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7" ht="14.25" customHeight="1">
      <c r="A5" s="109" t="s">
        <v>0</v>
      </c>
      <c r="B5" s="111" t="s">
        <v>1</v>
      </c>
      <c r="C5" s="113" t="s">
        <v>101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102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18" t="s">
        <v>6</v>
      </c>
      <c r="D9" s="39" t="s">
        <v>2</v>
      </c>
      <c r="E9" s="85" t="s">
        <v>6</v>
      </c>
      <c r="F9" s="39" t="s">
        <v>2</v>
      </c>
      <c r="G9" s="105" t="s">
        <v>7</v>
      </c>
    </row>
    <row r="10" spans="1:7" ht="14.25" customHeight="1">
      <c r="A10" s="104"/>
      <c r="B10" s="104"/>
      <c r="C10" s="17" t="s">
        <v>8</v>
      </c>
      <c r="D10" s="86" t="s">
        <v>9</v>
      </c>
      <c r="E10" s="7" t="s">
        <v>8</v>
      </c>
      <c r="F10" s="86" t="s">
        <v>9</v>
      </c>
      <c r="G10" s="106"/>
    </row>
    <row r="11" spans="1:7" ht="14.25" customHeight="1">
      <c r="A11" s="53">
        <v>1</v>
      </c>
      <c r="B11" s="54" t="s">
        <v>38</v>
      </c>
      <c r="C11" s="59">
        <v>1357</v>
      </c>
      <c r="D11" s="60">
        <v>0.4172816728167282</v>
      </c>
      <c r="E11" s="61">
        <v>978</v>
      </c>
      <c r="F11" s="62">
        <v>0.40954773869346733</v>
      </c>
      <c r="G11" s="63">
        <v>0.38752556237218805</v>
      </c>
    </row>
    <row r="12" spans="1:7" ht="14.25" customHeight="1">
      <c r="A12" s="55">
        <v>2</v>
      </c>
      <c r="B12" s="56" t="s">
        <v>39</v>
      </c>
      <c r="C12" s="64">
        <v>460</v>
      </c>
      <c r="D12" s="65">
        <v>0.14145141451414514</v>
      </c>
      <c r="E12" s="66">
        <v>322</v>
      </c>
      <c r="F12" s="67">
        <v>0.13484087102177555</v>
      </c>
      <c r="G12" s="68">
        <v>0.4285714285714286</v>
      </c>
    </row>
    <row r="13" spans="1:7" ht="14.25" customHeight="1">
      <c r="A13" s="55">
        <v>3</v>
      </c>
      <c r="B13" s="56" t="s">
        <v>16</v>
      </c>
      <c r="C13" s="64">
        <v>283</v>
      </c>
      <c r="D13" s="65">
        <v>0.08702337023370234</v>
      </c>
      <c r="E13" s="66">
        <v>212</v>
      </c>
      <c r="F13" s="67">
        <v>0.08877721943048576</v>
      </c>
      <c r="G13" s="68">
        <v>0.3349056603773586</v>
      </c>
    </row>
    <row r="14" spans="1:7" ht="14.25" customHeight="1">
      <c r="A14" s="55">
        <v>4</v>
      </c>
      <c r="B14" s="56" t="s">
        <v>40</v>
      </c>
      <c r="C14" s="64">
        <v>281</v>
      </c>
      <c r="D14" s="65">
        <v>0.08640836408364083</v>
      </c>
      <c r="E14" s="66">
        <v>154</v>
      </c>
      <c r="F14" s="67">
        <v>0.06448911222780569</v>
      </c>
      <c r="G14" s="68">
        <v>0.8246753246753247</v>
      </c>
    </row>
    <row r="15" spans="1:7" ht="14.25" customHeight="1">
      <c r="A15" s="57">
        <v>5</v>
      </c>
      <c r="B15" s="58" t="s">
        <v>21</v>
      </c>
      <c r="C15" s="69">
        <v>160</v>
      </c>
      <c r="D15" s="70">
        <v>0.04920049200492005</v>
      </c>
      <c r="E15" s="71">
        <v>141</v>
      </c>
      <c r="F15" s="72">
        <v>0.059045226130653265</v>
      </c>
      <c r="G15" s="73">
        <v>0.13475177304964547</v>
      </c>
    </row>
    <row r="16" spans="1:7" ht="14.25" customHeight="1">
      <c r="A16" s="53">
        <v>6</v>
      </c>
      <c r="B16" s="54" t="s">
        <v>72</v>
      </c>
      <c r="C16" s="59">
        <v>122</v>
      </c>
      <c r="D16" s="60">
        <v>0.037515375153751536</v>
      </c>
      <c r="E16" s="61">
        <v>73</v>
      </c>
      <c r="F16" s="62">
        <v>0.030569514237855946</v>
      </c>
      <c r="G16" s="63">
        <v>0.6712328767123288</v>
      </c>
    </row>
    <row r="17" spans="1:7" ht="14.25" customHeight="1">
      <c r="A17" s="55">
        <v>7</v>
      </c>
      <c r="B17" s="56" t="s">
        <v>69</v>
      </c>
      <c r="C17" s="64">
        <v>116</v>
      </c>
      <c r="D17" s="65">
        <v>0.03567035670356704</v>
      </c>
      <c r="E17" s="66">
        <v>80</v>
      </c>
      <c r="F17" s="67">
        <v>0.03350083752093802</v>
      </c>
      <c r="G17" s="68">
        <v>0.44999999999999996</v>
      </c>
    </row>
    <row r="18" spans="1:7" ht="14.25" customHeight="1">
      <c r="A18" s="55">
        <v>8</v>
      </c>
      <c r="B18" s="56" t="s">
        <v>41</v>
      </c>
      <c r="C18" s="64">
        <v>85</v>
      </c>
      <c r="D18" s="65">
        <v>0.026137761377613776</v>
      </c>
      <c r="E18" s="66">
        <v>72</v>
      </c>
      <c r="F18" s="67">
        <v>0.03015075376884422</v>
      </c>
      <c r="G18" s="68">
        <v>0.18055555555555558</v>
      </c>
    </row>
    <row r="19" spans="1:7" ht="14.25" customHeight="1">
      <c r="A19" s="55">
        <v>9</v>
      </c>
      <c r="B19" s="56" t="s">
        <v>58</v>
      </c>
      <c r="C19" s="64">
        <v>68</v>
      </c>
      <c r="D19" s="65">
        <v>0.020910209102091022</v>
      </c>
      <c r="E19" s="66">
        <v>47</v>
      </c>
      <c r="F19" s="67">
        <v>0.01968174204355109</v>
      </c>
      <c r="G19" s="68">
        <v>0.44680851063829796</v>
      </c>
    </row>
    <row r="20" spans="1:7" ht="14.25" customHeight="1">
      <c r="A20" s="57">
        <v>10</v>
      </c>
      <c r="B20" s="58" t="s">
        <v>42</v>
      </c>
      <c r="C20" s="69">
        <v>59</v>
      </c>
      <c r="D20" s="70">
        <v>0.01814268142681427</v>
      </c>
      <c r="E20" s="71">
        <v>37</v>
      </c>
      <c r="F20" s="72">
        <v>0.015494137353433836</v>
      </c>
      <c r="G20" s="73">
        <v>0.5945945945945945</v>
      </c>
    </row>
    <row r="21" spans="1:7" ht="14.25" customHeight="1">
      <c r="A21" s="53">
        <v>11</v>
      </c>
      <c r="B21" s="54" t="s">
        <v>86</v>
      </c>
      <c r="C21" s="59">
        <v>53</v>
      </c>
      <c r="D21" s="60">
        <v>0.016297662976629768</v>
      </c>
      <c r="E21" s="61">
        <v>37</v>
      </c>
      <c r="F21" s="62">
        <v>0.015494137353433836</v>
      </c>
      <c r="G21" s="63">
        <v>0.43243243243243246</v>
      </c>
    </row>
    <row r="22" spans="1:7" ht="14.25" customHeight="1">
      <c r="A22" s="55">
        <v>12</v>
      </c>
      <c r="B22" s="56" t="s">
        <v>73</v>
      </c>
      <c r="C22" s="64">
        <v>32</v>
      </c>
      <c r="D22" s="65">
        <v>0.00984009840098401</v>
      </c>
      <c r="E22" s="66">
        <v>32</v>
      </c>
      <c r="F22" s="67">
        <v>0.01340033500837521</v>
      </c>
      <c r="G22" s="68">
        <v>0</v>
      </c>
    </row>
    <row r="23" spans="1:7" ht="14.25" customHeight="1">
      <c r="A23" s="55">
        <v>13</v>
      </c>
      <c r="B23" s="56" t="s">
        <v>85</v>
      </c>
      <c r="C23" s="64">
        <v>27</v>
      </c>
      <c r="D23" s="65">
        <v>0.008302583025830259</v>
      </c>
      <c r="E23" s="66">
        <v>32</v>
      </c>
      <c r="F23" s="67">
        <v>0.01340033500837521</v>
      </c>
      <c r="G23" s="68">
        <v>-0.15625</v>
      </c>
    </row>
    <row r="24" spans="1:7" ht="14.25" customHeight="1">
      <c r="A24" s="55">
        <v>14</v>
      </c>
      <c r="B24" s="56" t="s">
        <v>25</v>
      </c>
      <c r="C24" s="64">
        <v>16</v>
      </c>
      <c r="D24" s="65">
        <v>0.004920049200492005</v>
      </c>
      <c r="E24" s="66">
        <v>19</v>
      </c>
      <c r="F24" s="67">
        <v>0.007956448911222781</v>
      </c>
      <c r="G24" s="68">
        <v>-0.1578947368421053</v>
      </c>
    </row>
    <row r="25" spans="1:7" ht="14.25" customHeight="1">
      <c r="A25" s="55"/>
      <c r="B25" s="58" t="s">
        <v>99</v>
      </c>
      <c r="C25" s="69">
        <v>16</v>
      </c>
      <c r="D25" s="70">
        <v>0.004920049200492005</v>
      </c>
      <c r="E25" s="71">
        <v>12</v>
      </c>
      <c r="F25" s="72">
        <v>0.005025125628140704</v>
      </c>
      <c r="G25" s="73">
        <v>0.33333333333333326</v>
      </c>
    </row>
    <row r="26" spans="1:7" ht="14.25" customHeight="1">
      <c r="A26" s="16"/>
      <c r="B26" s="10" t="s">
        <v>10</v>
      </c>
      <c r="C26" s="11">
        <f>C27-SUM(C11:C25)</f>
        <v>117</v>
      </c>
      <c r="D26" s="51">
        <f>C26/C27</f>
        <v>0.035977859778597784</v>
      </c>
      <c r="E26" s="11">
        <f>E27-SUM(E11:E25)</f>
        <v>140</v>
      </c>
      <c r="F26" s="51">
        <f>E26/E27</f>
        <v>0.05862646566164154</v>
      </c>
      <c r="G26" s="15">
        <f>C26/E26-1</f>
        <v>-0.16428571428571426</v>
      </c>
    </row>
    <row r="27" spans="1:7" ht="15">
      <c r="A27" s="14"/>
      <c r="B27" s="12" t="s">
        <v>11</v>
      </c>
      <c r="C27" s="74">
        <v>3252</v>
      </c>
      <c r="D27" s="75">
        <v>1</v>
      </c>
      <c r="E27" s="76">
        <v>2388</v>
      </c>
      <c r="F27" s="77">
        <v>0.9999999999999993</v>
      </c>
      <c r="G27" s="29">
        <v>0.36180904522613067</v>
      </c>
    </row>
    <row r="28" spans="1:8" ht="15">
      <c r="A28" s="23" t="s">
        <v>13</v>
      </c>
      <c r="H28" s="28"/>
    </row>
    <row r="29" ht="13.5" customHeight="1">
      <c r="A29" t="s">
        <v>66</v>
      </c>
    </row>
    <row r="30" ht="15">
      <c r="A30" s="13" t="s">
        <v>65</v>
      </c>
    </row>
    <row r="49" ht="15">
      <c r="A49" t="s">
        <v>28</v>
      </c>
    </row>
    <row r="50" spans="1:7" ht="15">
      <c r="A50" s="107" t="s">
        <v>43</v>
      </c>
      <c r="B50" s="107"/>
      <c r="C50" s="107"/>
      <c r="D50" s="107"/>
      <c r="E50" s="107"/>
      <c r="F50" s="107"/>
      <c r="G50" s="107"/>
    </row>
    <row r="51" spans="1:7" ht="1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>
      <c r="A52" s="48"/>
      <c r="B52" s="48"/>
      <c r="C52" s="48"/>
      <c r="D52" s="48"/>
      <c r="E52" s="48"/>
      <c r="F52" s="48"/>
      <c r="G52" s="6" t="s">
        <v>12</v>
      </c>
    </row>
    <row r="53" spans="1:7" ht="14.25" customHeight="1">
      <c r="A53" s="109" t="s">
        <v>0</v>
      </c>
      <c r="B53" s="111" t="s">
        <v>1</v>
      </c>
      <c r="C53" s="113" t="s">
        <v>101</v>
      </c>
      <c r="D53" s="114"/>
      <c r="E53" s="114"/>
      <c r="F53" s="114"/>
      <c r="G53" s="115"/>
    </row>
    <row r="54" spans="1:7" ht="15" customHeight="1">
      <c r="A54" s="110"/>
      <c r="B54" s="112"/>
      <c r="C54" s="116" t="s">
        <v>102</v>
      </c>
      <c r="D54" s="117"/>
      <c r="E54" s="117"/>
      <c r="F54" s="117"/>
      <c r="G54" s="118"/>
    </row>
    <row r="55" spans="1:7" ht="15" customHeight="1">
      <c r="A55" s="110"/>
      <c r="B55" s="110"/>
      <c r="C55" s="119">
        <v>2020</v>
      </c>
      <c r="D55" s="120"/>
      <c r="E55" s="123">
        <v>2019</v>
      </c>
      <c r="F55" s="120"/>
      <c r="G55" s="102" t="s">
        <v>3</v>
      </c>
    </row>
    <row r="56" spans="1:7" ht="15" customHeight="1">
      <c r="A56" s="103" t="s">
        <v>4</v>
      </c>
      <c r="B56" s="103" t="s">
        <v>5</v>
      </c>
      <c r="C56" s="121"/>
      <c r="D56" s="122"/>
      <c r="E56" s="124"/>
      <c r="F56" s="122"/>
      <c r="G56" s="102"/>
    </row>
    <row r="57" spans="1:7" ht="15" customHeight="1">
      <c r="A57" s="103"/>
      <c r="B57" s="103"/>
      <c r="C57" s="18" t="s">
        <v>6</v>
      </c>
      <c r="D57" s="39" t="s">
        <v>2</v>
      </c>
      <c r="E57" s="84" t="s">
        <v>6</v>
      </c>
      <c r="F57" s="39" t="s">
        <v>2</v>
      </c>
      <c r="G57" s="105" t="s">
        <v>7</v>
      </c>
    </row>
    <row r="58" spans="1:7" ht="15" customHeight="1">
      <c r="A58" s="104"/>
      <c r="B58" s="104"/>
      <c r="C58" s="17" t="s">
        <v>8</v>
      </c>
      <c r="D58" s="83" t="s">
        <v>9</v>
      </c>
      <c r="E58" s="7" t="s">
        <v>8</v>
      </c>
      <c r="F58" s="83" t="s">
        <v>9</v>
      </c>
      <c r="G58" s="106"/>
    </row>
    <row r="59" spans="1:7" ht="15">
      <c r="A59" s="53">
        <v>1</v>
      </c>
      <c r="B59" s="54" t="s">
        <v>47</v>
      </c>
      <c r="C59" s="78">
        <v>963</v>
      </c>
      <c r="D59" s="60">
        <v>0.1935289389067524</v>
      </c>
      <c r="E59" s="78">
        <v>702</v>
      </c>
      <c r="F59" s="62">
        <v>0.17817258883248732</v>
      </c>
      <c r="G59" s="63">
        <v>0.3717948717948718</v>
      </c>
    </row>
    <row r="60" spans="1:7" ht="15">
      <c r="A60" s="55">
        <v>2</v>
      </c>
      <c r="B60" s="56" t="s">
        <v>53</v>
      </c>
      <c r="C60" s="79">
        <v>563</v>
      </c>
      <c r="D60" s="65">
        <v>0.11314308681672025</v>
      </c>
      <c r="E60" s="79">
        <v>483</v>
      </c>
      <c r="F60" s="67">
        <v>0.12258883248730965</v>
      </c>
      <c r="G60" s="68">
        <v>0.165631469979296</v>
      </c>
    </row>
    <row r="61" spans="1:7" ht="15">
      <c r="A61" s="55">
        <v>3</v>
      </c>
      <c r="B61" s="56" t="s">
        <v>48</v>
      </c>
      <c r="C61" s="79">
        <v>549</v>
      </c>
      <c r="D61" s="65">
        <v>0.11032958199356913</v>
      </c>
      <c r="E61" s="79">
        <v>592</v>
      </c>
      <c r="F61" s="67">
        <v>0.150253807106599</v>
      </c>
      <c r="G61" s="68">
        <v>-0.07263513513513509</v>
      </c>
    </row>
    <row r="62" spans="1:7" ht="15">
      <c r="A62" s="55">
        <v>4</v>
      </c>
      <c r="B62" s="56" t="s">
        <v>51</v>
      </c>
      <c r="C62" s="79">
        <v>486</v>
      </c>
      <c r="D62" s="65">
        <v>0.09766881028938906</v>
      </c>
      <c r="E62" s="79">
        <v>329</v>
      </c>
      <c r="F62" s="67">
        <v>0.08350253807106599</v>
      </c>
      <c r="G62" s="68">
        <v>0.4772036474164134</v>
      </c>
    </row>
    <row r="63" spans="1:7" ht="15">
      <c r="A63" s="57">
        <v>5</v>
      </c>
      <c r="B63" s="58" t="s">
        <v>49</v>
      </c>
      <c r="C63" s="80">
        <v>402</v>
      </c>
      <c r="D63" s="70">
        <v>0.08078778135048231</v>
      </c>
      <c r="E63" s="80">
        <v>394</v>
      </c>
      <c r="F63" s="72">
        <v>0.1</v>
      </c>
      <c r="G63" s="73">
        <v>0.020304568527918843</v>
      </c>
    </row>
    <row r="64" spans="1:7" ht="15">
      <c r="A64" s="53">
        <v>6</v>
      </c>
      <c r="B64" s="54" t="s">
        <v>50</v>
      </c>
      <c r="C64" s="78">
        <v>340</v>
      </c>
      <c r="D64" s="60">
        <v>0.06832797427652733</v>
      </c>
      <c r="E64" s="78">
        <v>226</v>
      </c>
      <c r="F64" s="62">
        <v>0.05736040609137056</v>
      </c>
      <c r="G64" s="63">
        <v>0.5044247787610618</v>
      </c>
    </row>
    <row r="65" spans="1:7" ht="15">
      <c r="A65" s="55">
        <v>7</v>
      </c>
      <c r="B65" s="56" t="s">
        <v>74</v>
      </c>
      <c r="C65" s="79">
        <v>299</v>
      </c>
      <c r="D65" s="65">
        <v>0.06008842443729904</v>
      </c>
      <c r="E65" s="79">
        <v>202</v>
      </c>
      <c r="F65" s="67">
        <v>0.051269035532994923</v>
      </c>
      <c r="G65" s="68">
        <v>0.4801980198019802</v>
      </c>
    </row>
    <row r="66" spans="1:7" ht="15">
      <c r="A66" s="55">
        <v>8</v>
      </c>
      <c r="B66" s="56" t="s">
        <v>54</v>
      </c>
      <c r="C66" s="79">
        <v>203</v>
      </c>
      <c r="D66" s="65">
        <v>0.04079581993569132</v>
      </c>
      <c r="E66" s="79">
        <v>125</v>
      </c>
      <c r="F66" s="67">
        <v>0.031725888324873094</v>
      </c>
      <c r="G66" s="68">
        <v>0.6240000000000001</v>
      </c>
    </row>
    <row r="67" spans="1:7" ht="15">
      <c r="A67" s="55"/>
      <c r="B67" s="56" t="s">
        <v>52</v>
      </c>
      <c r="C67" s="79">
        <v>203</v>
      </c>
      <c r="D67" s="65">
        <v>0.04079581993569132</v>
      </c>
      <c r="E67" s="79">
        <v>176</v>
      </c>
      <c r="F67" s="67">
        <v>0.04467005076142132</v>
      </c>
      <c r="G67" s="68">
        <v>0.15340909090909083</v>
      </c>
    </row>
    <row r="68" spans="1:7" ht="15">
      <c r="A68" s="57">
        <v>10</v>
      </c>
      <c r="B68" s="58" t="s">
        <v>55</v>
      </c>
      <c r="C68" s="80">
        <v>146</v>
      </c>
      <c r="D68" s="70">
        <v>0.029340836012861738</v>
      </c>
      <c r="E68" s="80">
        <v>186</v>
      </c>
      <c r="F68" s="72">
        <v>0.047208121827411166</v>
      </c>
      <c r="G68" s="73">
        <v>-0.21505376344086025</v>
      </c>
    </row>
    <row r="69" spans="1:7" ht="15">
      <c r="A69" s="53">
        <v>11</v>
      </c>
      <c r="B69" s="54" t="s">
        <v>62</v>
      </c>
      <c r="C69" s="78">
        <v>138</v>
      </c>
      <c r="D69" s="60">
        <v>0.027733118971061094</v>
      </c>
      <c r="E69" s="78">
        <v>85</v>
      </c>
      <c r="F69" s="62">
        <v>0.021573604060913704</v>
      </c>
      <c r="G69" s="63">
        <v>0.6235294117647059</v>
      </c>
    </row>
    <row r="70" spans="1:7" ht="15">
      <c r="A70" s="55">
        <v>12</v>
      </c>
      <c r="B70" s="56" t="s">
        <v>95</v>
      </c>
      <c r="C70" s="79">
        <v>108</v>
      </c>
      <c r="D70" s="65">
        <v>0.021704180064308683</v>
      </c>
      <c r="E70" s="79">
        <v>0</v>
      </c>
      <c r="F70" s="67">
        <v>0</v>
      </c>
      <c r="G70" s="68"/>
    </row>
    <row r="71" spans="1:7" ht="15">
      <c r="A71" s="55">
        <v>13</v>
      </c>
      <c r="B71" s="56" t="s">
        <v>87</v>
      </c>
      <c r="C71" s="79">
        <v>102</v>
      </c>
      <c r="D71" s="65">
        <v>0.0204983922829582</v>
      </c>
      <c r="E71" s="79">
        <v>68</v>
      </c>
      <c r="F71" s="67">
        <v>0.017258883248730966</v>
      </c>
      <c r="G71" s="68">
        <v>0.5</v>
      </c>
    </row>
    <row r="72" spans="1:7" ht="15">
      <c r="A72" s="55">
        <v>14</v>
      </c>
      <c r="B72" s="56" t="s">
        <v>88</v>
      </c>
      <c r="C72" s="79">
        <v>87</v>
      </c>
      <c r="D72" s="65">
        <v>0.017483922829581992</v>
      </c>
      <c r="E72" s="79">
        <v>42</v>
      </c>
      <c r="F72" s="67">
        <v>0.01065989847715736</v>
      </c>
      <c r="G72" s="68">
        <v>1.0714285714285716</v>
      </c>
    </row>
    <row r="73" spans="1:7" ht="15">
      <c r="A73" s="57">
        <v>15</v>
      </c>
      <c r="B73" s="58" t="s">
        <v>103</v>
      </c>
      <c r="C73" s="80">
        <v>56</v>
      </c>
      <c r="D73" s="70">
        <v>0.011254019292604502</v>
      </c>
      <c r="E73" s="80">
        <v>40</v>
      </c>
      <c r="F73" s="72">
        <v>0.01015228426395939</v>
      </c>
      <c r="G73" s="73">
        <v>0.3999999999999999</v>
      </c>
    </row>
    <row r="74" spans="1:7" ht="15" hidden="1">
      <c r="A74" s="27"/>
      <c r="B74" s="10"/>
      <c r="C74" s="40"/>
      <c r="D74" s="42"/>
      <c r="E74" s="40"/>
      <c r="F74" s="47"/>
      <c r="G74" s="34"/>
    </row>
    <row r="75" spans="1:7" ht="15">
      <c r="A75" s="32"/>
      <c r="B75" s="31" t="s">
        <v>10</v>
      </c>
      <c r="C75" s="46">
        <f>C76-SUM(C59:C73)</f>
        <v>331</v>
      </c>
      <c r="D75" s="50">
        <f>C75/C76</f>
        <v>0.06651929260450161</v>
      </c>
      <c r="E75" s="46">
        <f>E76-SUM(E59:E73)</f>
        <v>290</v>
      </c>
      <c r="F75" s="50">
        <f>E75/E76</f>
        <v>0.07360406091370558</v>
      </c>
      <c r="G75" s="38">
        <f>C75/E75-1</f>
        <v>0.14137931034482754</v>
      </c>
    </row>
    <row r="76" spans="1:7" ht="15">
      <c r="A76" s="14"/>
      <c r="B76" s="12" t="s">
        <v>11</v>
      </c>
      <c r="C76" s="41">
        <v>4976</v>
      </c>
      <c r="D76" s="75">
        <v>1</v>
      </c>
      <c r="E76" s="41">
        <v>3940</v>
      </c>
      <c r="F76" s="77">
        <v>1</v>
      </c>
      <c r="G76" s="29">
        <v>0.2629441624365483</v>
      </c>
    </row>
    <row r="77" spans="1:8" ht="15">
      <c r="A77" s="24" t="s">
        <v>45</v>
      </c>
      <c r="H77" s="28"/>
    </row>
    <row r="78" ht="15">
      <c r="A78" s="26" t="s">
        <v>56</v>
      </c>
    </row>
    <row r="79" ht="15">
      <c r="A79" t="s">
        <v>66</v>
      </c>
    </row>
    <row r="80" ht="15">
      <c r="A80" s="25" t="s">
        <v>46</v>
      </c>
    </row>
    <row r="81" ht="15">
      <c r="A81" s="13" t="s">
        <v>65</v>
      </c>
    </row>
  </sheetData>
  <sheetProtection/>
  <mergeCells count="24">
    <mergeCell ref="C55:D56"/>
    <mergeCell ref="E55:F56"/>
    <mergeCell ref="C7:D8"/>
    <mergeCell ref="E7:F8"/>
    <mergeCell ref="C53:G53"/>
    <mergeCell ref="C54:G54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priority="42" dxfId="44" operator="lessThan">
      <formula>0</formula>
    </cfRule>
  </conditionalFormatting>
  <conditionalFormatting sqref="C74:G74">
    <cfRule type="cellIs" priority="41" dxfId="45" operator="equal">
      <formula>0</formula>
    </cfRule>
  </conditionalFormatting>
  <conditionalFormatting sqref="G11:G15">
    <cfRule type="cellIs" priority="10" dxfId="44" operator="lessThan">
      <formula>0</formula>
    </cfRule>
  </conditionalFormatting>
  <conditionalFormatting sqref="G16:G25">
    <cfRule type="cellIs" priority="9" dxfId="44" operator="lessThan">
      <formula>0</formula>
    </cfRule>
  </conditionalFormatting>
  <conditionalFormatting sqref="C11:G25">
    <cfRule type="cellIs" priority="8" dxfId="45" operator="equal">
      <formula>0</formula>
    </cfRule>
  </conditionalFormatting>
  <conditionalFormatting sqref="G27">
    <cfRule type="cellIs" priority="7" dxfId="44" operator="lessThan">
      <formula>0</formula>
    </cfRule>
  </conditionalFormatting>
  <conditionalFormatting sqref="G59:G63">
    <cfRule type="cellIs" priority="6" dxfId="44" operator="lessThan">
      <formula>0</formula>
    </cfRule>
  </conditionalFormatting>
  <conditionalFormatting sqref="G64:G73">
    <cfRule type="cellIs" priority="5" dxfId="44" operator="lessThan">
      <formula>0</formula>
    </cfRule>
  </conditionalFormatting>
  <conditionalFormatting sqref="D59:D73 F59:G73">
    <cfRule type="cellIs" priority="4" dxfId="45" operator="equal">
      <formula>0</formula>
    </cfRule>
  </conditionalFormatting>
  <conditionalFormatting sqref="C59:C73">
    <cfRule type="cellIs" priority="3" dxfId="45" operator="equal">
      <formula>0</formula>
    </cfRule>
  </conditionalFormatting>
  <conditionalFormatting sqref="E59:E73">
    <cfRule type="cellIs" priority="2" dxfId="45" operator="equal">
      <formula>0</formula>
    </cfRule>
  </conditionalFormatting>
  <conditionalFormatting sqref="G76">
    <cfRule type="cellIs" priority="1" dxfId="44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2020-07-08T11:41:46Z</dcterms:modified>
  <cp:category/>
  <cp:version/>
  <cp:contentType/>
  <cp:contentStatus/>
</cp:coreProperties>
</file>